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I39" i="1" l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G21" i="1" l="1"/>
  <c r="AI40" i="1" l="1"/>
  <c r="AH40" i="1"/>
  <c r="AG40" i="1"/>
  <c r="AI15" i="1"/>
  <c r="AI16" i="1"/>
  <c r="AI17" i="1"/>
  <c r="AI18" i="1"/>
  <c r="AI19" i="1"/>
  <c r="AI20" i="1"/>
  <c r="AI21" i="1"/>
  <c r="AI22" i="1"/>
  <c r="AI23" i="1"/>
  <c r="AH15" i="1"/>
  <c r="AH16" i="1"/>
  <c r="AH17" i="1"/>
  <c r="AH18" i="1"/>
  <c r="AH19" i="1"/>
  <c r="AH20" i="1"/>
  <c r="AH21" i="1"/>
  <c r="AH22" i="1"/>
  <c r="AH23" i="1"/>
  <c r="AI14" i="1"/>
  <c r="AH14" i="1"/>
  <c r="AG15" i="1"/>
  <c r="AG16" i="1"/>
  <c r="AG17" i="1"/>
  <c r="AG18" i="1"/>
  <c r="AG19" i="1"/>
  <c r="AG20" i="1"/>
  <c r="AG22" i="1"/>
  <c r="AG23" i="1"/>
  <c r="AG14" i="1"/>
  <c r="AI41" i="1" l="1"/>
  <c r="AH41" i="1"/>
  <c r="AG41" i="1"/>
  <c r="AK38" i="1"/>
  <c r="AL38" i="1" s="1"/>
  <c r="AK35" i="1"/>
  <c r="AL35" i="1" s="1"/>
  <c r="AK33" i="1"/>
  <c r="AL33" i="1" s="1"/>
  <c r="AK31" i="1"/>
  <c r="AL31" i="1" s="1"/>
  <c r="AI25" i="1"/>
  <c r="AH25" i="1"/>
  <c r="AG25" i="1"/>
  <c r="AI24" i="1"/>
  <c r="AH24" i="1"/>
  <c r="AG24" i="1"/>
  <c r="AK22" i="1"/>
  <c r="AL22" i="1" s="1"/>
  <c r="AK20" i="1"/>
  <c r="AL20" i="1" s="1"/>
  <c r="AK19" i="1"/>
  <c r="AL19" i="1" s="1"/>
  <c r="AK16" i="1"/>
  <c r="AL16" i="1" s="1"/>
  <c r="AK14" i="1"/>
  <c r="AK40" i="1" l="1"/>
  <c r="AL40" i="1" s="1"/>
  <c r="AK34" i="1"/>
  <c r="AL34" i="1" s="1"/>
  <c r="AK25" i="1"/>
  <c r="AL25" i="1" s="1"/>
  <c r="AL14" i="1"/>
  <c r="AK24" i="1"/>
  <c r="AL24" i="1" s="1"/>
  <c r="AK41" i="1" l="1"/>
  <c r="AL41" i="1" s="1"/>
</calcChain>
</file>

<file path=xl/sharedStrings.xml><?xml version="1.0" encoding="utf-8"?>
<sst xmlns="http://schemas.openxmlformats.org/spreadsheetml/2006/main" count="814" uniqueCount="67">
  <si>
    <t>УТВЕРЖДЕНО</t>
  </si>
  <si>
    <t>Директор школы:</t>
  </si>
  <si>
    <t xml:space="preserve">Условные обозначения: </t>
  </si>
  <si>
    <t>У</t>
  </si>
  <si>
    <t xml:space="preserve"> - учебный день</t>
  </si>
  <si>
    <t>В</t>
  </si>
  <si>
    <t>- выходной день</t>
  </si>
  <si>
    <t>П</t>
  </si>
  <si>
    <t>- праздничный день</t>
  </si>
  <si>
    <t>К</t>
  </si>
  <si>
    <t>- каникулы</t>
  </si>
  <si>
    <t>Э</t>
  </si>
  <si>
    <t>- ГИА</t>
  </si>
  <si>
    <t xml:space="preserve"> 1 ступень общего образования (1-4  классы 5-дневная учебная неделя)</t>
  </si>
  <si>
    <t>Месяцы</t>
  </si>
  <si>
    <t>Числа</t>
  </si>
  <si>
    <t>Кол-во дней</t>
  </si>
  <si>
    <t>Кол-во учебных дней, недель в четверти</t>
  </si>
  <si>
    <t>Учебных</t>
  </si>
  <si>
    <t>Выходных</t>
  </si>
  <si>
    <t>Каникул</t>
  </si>
  <si>
    <t>четверть</t>
  </si>
  <si>
    <t>дней</t>
  </si>
  <si>
    <t>недель</t>
  </si>
  <si>
    <t>сентябрь</t>
  </si>
  <si>
    <t>1 четверть</t>
  </si>
  <si>
    <t>октябрь</t>
  </si>
  <si>
    <t>ноябрь</t>
  </si>
  <si>
    <t>2 четверть</t>
  </si>
  <si>
    <t>декабрь</t>
  </si>
  <si>
    <t>январь</t>
  </si>
  <si>
    <t>1 классы</t>
  </si>
  <si>
    <t>февраль (1 кл)</t>
  </si>
  <si>
    <t xml:space="preserve">2-4 классы </t>
  </si>
  <si>
    <t>март</t>
  </si>
  <si>
    <t xml:space="preserve">апрель </t>
  </si>
  <si>
    <t>4 четверть</t>
  </si>
  <si>
    <t>май</t>
  </si>
  <si>
    <t>Учебный год 1 классы</t>
  </si>
  <si>
    <t>Год 1 кл</t>
  </si>
  <si>
    <t>Учебный год  2, 3, 4 классы</t>
  </si>
  <si>
    <t>Год 2 - 4 кл</t>
  </si>
  <si>
    <t>1 полугодие</t>
  </si>
  <si>
    <t>3 четверть</t>
  </si>
  <si>
    <t>февраль</t>
  </si>
  <si>
    <t>2 полугодие</t>
  </si>
  <si>
    <t xml:space="preserve">Учебный год  </t>
  </si>
  <si>
    <t>Год</t>
  </si>
  <si>
    <t>июнь 9 кл ГИА</t>
  </si>
  <si>
    <t>Э*</t>
  </si>
  <si>
    <t>*</t>
  </si>
  <si>
    <t>июнь 11 кл ГИА</t>
  </si>
  <si>
    <t>июнь 1-8, 10 кл.</t>
  </si>
  <si>
    <t>июль</t>
  </si>
  <si>
    <t>август</t>
  </si>
  <si>
    <t>* Предполагаемые сроки государственной (итоговой) аттестации выпускников 9,11 классов (реальные сроки - определяются федеральным органом исполнительной власти)</t>
  </si>
  <si>
    <t xml:space="preserve">  </t>
  </si>
  <si>
    <t xml:space="preserve"> </t>
  </si>
  <si>
    <t>Муниципальное общеобразовательное учреждение   "Средняя общеобразовательная школа № 37</t>
  </si>
  <si>
    <t>имени Маршала Советского Союза И.С. Конева"</t>
  </si>
  <si>
    <t xml:space="preserve">3 четверть  </t>
  </si>
  <si>
    <t>____________________ /А.С.Кочешков/</t>
  </si>
  <si>
    <t xml:space="preserve"> 2 и 3 ступени общего образования (5-11 классы 5-дневная учебная неделя)</t>
  </si>
  <si>
    <r>
      <t xml:space="preserve">февраль </t>
    </r>
    <r>
      <rPr>
        <b/>
        <sz val="12"/>
        <rFont val="Arial"/>
        <family val="2"/>
        <charset val="204"/>
      </rPr>
      <t>(2-4 кл)</t>
    </r>
  </si>
  <si>
    <t>приказ №    от 30.08.2024 г.</t>
  </si>
  <si>
    <t>График учебного процесса на 2024 - 2025 учебный год</t>
  </si>
  <si>
    <t>4 ноября, 1-7 января,  23 февраля, 8 марта, 1 мая, 9 мая, 12 июня - 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</si>
</sst>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rgb="FF3399FF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7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0" fontId="9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12" fillId="0" borderId="1" xfId="0" applyFont="1" applyBorder="1"/>
    <xf numFmtId="0" fontId="13" fillId="0" borderId="1" xfId="0" applyFont="1" applyBorder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tabSelected="1" zoomScaleNormal="100" workbookViewId="0">
      <selection activeCell="AJ44" sqref="AJ44:AL46"/>
    </sheetView>
  </sheetViews>
  <sheetFormatPr defaultRowHeight="17.25" x14ac:dyDescent="0.3"/>
  <cols>
    <col min="1" max="1" width="20.85546875" style="2" customWidth="1"/>
    <col min="2" max="25" width="3.5703125" style="2" customWidth="1"/>
    <col min="26" max="26" width="3.7109375" style="2" customWidth="1"/>
    <col min="27" max="32" width="3.5703125" style="2" customWidth="1"/>
    <col min="33" max="33" width="11.85546875" style="2" customWidth="1"/>
    <col min="34" max="34" width="11.28515625" style="2" customWidth="1"/>
    <col min="35" max="35" width="11" style="2" customWidth="1"/>
    <col min="36" max="36" width="13.5703125" style="2" customWidth="1"/>
    <col min="37" max="37" width="7.28515625" style="2" customWidth="1"/>
    <col min="38" max="38" width="9" style="2" customWidth="1"/>
    <col min="39" max="256" width="9.140625" style="2"/>
    <col min="257" max="257" width="20.85546875" style="2" customWidth="1"/>
    <col min="258" max="281" width="3.5703125" style="2" customWidth="1"/>
    <col min="282" max="282" width="3.7109375" style="2" customWidth="1"/>
    <col min="283" max="288" width="3.5703125" style="2" customWidth="1"/>
    <col min="289" max="289" width="11.85546875" style="2" customWidth="1"/>
    <col min="290" max="290" width="11.28515625" style="2" customWidth="1"/>
    <col min="291" max="291" width="11" style="2" customWidth="1"/>
    <col min="292" max="292" width="13.5703125" style="2" customWidth="1"/>
    <col min="293" max="293" width="7.28515625" style="2" customWidth="1"/>
    <col min="294" max="294" width="9" style="2" customWidth="1"/>
    <col min="295" max="512" width="9.140625" style="2"/>
    <col min="513" max="513" width="20.85546875" style="2" customWidth="1"/>
    <col min="514" max="537" width="3.5703125" style="2" customWidth="1"/>
    <col min="538" max="538" width="3.7109375" style="2" customWidth="1"/>
    <col min="539" max="544" width="3.5703125" style="2" customWidth="1"/>
    <col min="545" max="545" width="11.85546875" style="2" customWidth="1"/>
    <col min="546" max="546" width="11.28515625" style="2" customWidth="1"/>
    <col min="547" max="547" width="11" style="2" customWidth="1"/>
    <col min="548" max="548" width="13.5703125" style="2" customWidth="1"/>
    <col min="549" max="549" width="7.28515625" style="2" customWidth="1"/>
    <col min="550" max="550" width="9" style="2" customWidth="1"/>
    <col min="551" max="768" width="9.140625" style="2"/>
    <col min="769" max="769" width="20.85546875" style="2" customWidth="1"/>
    <col min="770" max="793" width="3.5703125" style="2" customWidth="1"/>
    <col min="794" max="794" width="3.7109375" style="2" customWidth="1"/>
    <col min="795" max="800" width="3.5703125" style="2" customWidth="1"/>
    <col min="801" max="801" width="11.85546875" style="2" customWidth="1"/>
    <col min="802" max="802" width="11.28515625" style="2" customWidth="1"/>
    <col min="803" max="803" width="11" style="2" customWidth="1"/>
    <col min="804" max="804" width="13.5703125" style="2" customWidth="1"/>
    <col min="805" max="805" width="7.28515625" style="2" customWidth="1"/>
    <col min="806" max="806" width="9" style="2" customWidth="1"/>
    <col min="807" max="1024" width="9.140625" style="2"/>
    <col min="1025" max="1025" width="20.85546875" style="2" customWidth="1"/>
    <col min="1026" max="1049" width="3.5703125" style="2" customWidth="1"/>
    <col min="1050" max="1050" width="3.7109375" style="2" customWidth="1"/>
    <col min="1051" max="1056" width="3.5703125" style="2" customWidth="1"/>
    <col min="1057" max="1057" width="11.85546875" style="2" customWidth="1"/>
    <col min="1058" max="1058" width="11.28515625" style="2" customWidth="1"/>
    <col min="1059" max="1059" width="11" style="2" customWidth="1"/>
    <col min="1060" max="1060" width="13.5703125" style="2" customWidth="1"/>
    <col min="1061" max="1061" width="7.28515625" style="2" customWidth="1"/>
    <col min="1062" max="1062" width="9" style="2" customWidth="1"/>
    <col min="1063" max="1280" width="9.140625" style="2"/>
    <col min="1281" max="1281" width="20.85546875" style="2" customWidth="1"/>
    <col min="1282" max="1305" width="3.5703125" style="2" customWidth="1"/>
    <col min="1306" max="1306" width="3.7109375" style="2" customWidth="1"/>
    <col min="1307" max="1312" width="3.5703125" style="2" customWidth="1"/>
    <col min="1313" max="1313" width="11.85546875" style="2" customWidth="1"/>
    <col min="1314" max="1314" width="11.28515625" style="2" customWidth="1"/>
    <col min="1315" max="1315" width="11" style="2" customWidth="1"/>
    <col min="1316" max="1316" width="13.5703125" style="2" customWidth="1"/>
    <col min="1317" max="1317" width="7.28515625" style="2" customWidth="1"/>
    <col min="1318" max="1318" width="9" style="2" customWidth="1"/>
    <col min="1319" max="1536" width="9.140625" style="2"/>
    <col min="1537" max="1537" width="20.85546875" style="2" customWidth="1"/>
    <col min="1538" max="1561" width="3.5703125" style="2" customWidth="1"/>
    <col min="1562" max="1562" width="3.7109375" style="2" customWidth="1"/>
    <col min="1563" max="1568" width="3.5703125" style="2" customWidth="1"/>
    <col min="1569" max="1569" width="11.85546875" style="2" customWidth="1"/>
    <col min="1570" max="1570" width="11.28515625" style="2" customWidth="1"/>
    <col min="1571" max="1571" width="11" style="2" customWidth="1"/>
    <col min="1572" max="1572" width="13.5703125" style="2" customWidth="1"/>
    <col min="1573" max="1573" width="7.28515625" style="2" customWidth="1"/>
    <col min="1574" max="1574" width="9" style="2" customWidth="1"/>
    <col min="1575" max="1792" width="9.140625" style="2"/>
    <col min="1793" max="1793" width="20.85546875" style="2" customWidth="1"/>
    <col min="1794" max="1817" width="3.5703125" style="2" customWidth="1"/>
    <col min="1818" max="1818" width="3.7109375" style="2" customWidth="1"/>
    <col min="1819" max="1824" width="3.5703125" style="2" customWidth="1"/>
    <col min="1825" max="1825" width="11.85546875" style="2" customWidth="1"/>
    <col min="1826" max="1826" width="11.28515625" style="2" customWidth="1"/>
    <col min="1827" max="1827" width="11" style="2" customWidth="1"/>
    <col min="1828" max="1828" width="13.5703125" style="2" customWidth="1"/>
    <col min="1829" max="1829" width="7.28515625" style="2" customWidth="1"/>
    <col min="1830" max="1830" width="9" style="2" customWidth="1"/>
    <col min="1831" max="2048" width="9.140625" style="2"/>
    <col min="2049" max="2049" width="20.85546875" style="2" customWidth="1"/>
    <col min="2050" max="2073" width="3.5703125" style="2" customWidth="1"/>
    <col min="2074" max="2074" width="3.7109375" style="2" customWidth="1"/>
    <col min="2075" max="2080" width="3.5703125" style="2" customWidth="1"/>
    <col min="2081" max="2081" width="11.85546875" style="2" customWidth="1"/>
    <col min="2082" max="2082" width="11.28515625" style="2" customWidth="1"/>
    <col min="2083" max="2083" width="11" style="2" customWidth="1"/>
    <col min="2084" max="2084" width="13.5703125" style="2" customWidth="1"/>
    <col min="2085" max="2085" width="7.28515625" style="2" customWidth="1"/>
    <col min="2086" max="2086" width="9" style="2" customWidth="1"/>
    <col min="2087" max="2304" width="9.140625" style="2"/>
    <col min="2305" max="2305" width="20.85546875" style="2" customWidth="1"/>
    <col min="2306" max="2329" width="3.5703125" style="2" customWidth="1"/>
    <col min="2330" max="2330" width="3.7109375" style="2" customWidth="1"/>
    <col min="2331" max="2336" width="3.5703125" style="2" customWidth="1"/>
    <col min="2337" max="2337" width="11.85546875" style="2" customWidth="1"/>
    <col min="2338" max="2338" width="11.28515625" style="2" customWidth="1"/>
    <col min="2339" max="2339" width="11" style="2" customWidth="1"/>
    <col min="2340" max="2340" width="13.5703125" style="2" customWidth="1"/>
    <col min="2341" max="2341" width="7.28515625" style="2" customWidth="1"/>
    <col min="2342" max="2342" width="9" style="2" customWidth="1"/>
    <col min="2343" max="2560" width="9.140625" style="2"/>
    <col min="2561" max="2561" width="20.85546875" style="2" customWidth="1"/>
    <col min="2562" max="2585" width="3.5703125" style="2" customWidth="1"/>
    <col min="2586" max="2586" width="3.7109375" style="2" customWidth="1"/>
    <col min="2587" max="2592" width="3.5703125" style="2" customWidth="1"/>
    <col min="2593" max="2593" width="11.85546875" style="2" customWidth="1"/>
    <col min="2594" max="2594" width="11.28515625" style="2" customWidth="1"/>
    <col min="2595" max="2595" width="11" style="2" customWidth="1"/>
    <col min="2596" max="2596" width="13.5703125" style="2" customWidth="1"/>
    <col min="2597" max="2597" width="7.28515625" style="2" customWidth="1"/>
    <col min="2598" max="2598" width="9" style="2" customWidth="1"/>
    <col min="2599" max="2816" width="9.140625" style="2"/>
    <col min="2817" max="2817" width="20.85546875" style="2" customWidth="1"/>
    <col min="2818" max="2841" width="3.5703125" style="2" customWidth="1"/>
    <col min="2842" max="2842" width="3.7109375" style="2" customWidth="1"/>
    <col min="2843" max="2848" width="3.5703125" style="2" customWidth="1"/>
    <col min="2849" max="2849" width="11.85546875" style="2" customWidth="1"/>
    <col min="2850" max="2850" width="11.28515625" style="2" customWidth="1"/>
    <col min="2851" max="2851" width="11" style="2" customWidth="1"/>
    <col min="2852" max="2852" width="13.5703125" style="2" customWidth="1"/>
    <col min="2853" max="2853" width="7.28515625" style="2" customWidth="1"/>
    <col min="2854" max="2854" width="9" style="2" customWidth="1"/>
    <col min="2855" max="3072" width="9.140625" style="2"/>
    <col min="3073" max="3073" width="20.85546875" style="2" customWidth="1"/>
    <col min="3074" max="3097" width="3.5703125" style="2" customWidth="1"/>
    <col min="3098" max="3098" width="3.7109375" style="2" customWidth="1"/>
    <col min="3099" max="3104" width="3.5703125" style="2" customWidth="1"/>
    <col min="3105" max="3105" width="11.85546875" style="2" customWidth="1"/>
    <col min="3106" max="3106" width="11.28515625" style="2" customWidth="1"/>
    <col min="3107" max="3107" width="11" style="2" customWidth="1"/>
    <col min="3108" max="3108" width="13.5703125" style="2" customWidth="1"/>
    <col min="3109" max="3109" width="7.28515625" style="2" customWidth="1"/>
    <col min="3110" max="3110" width="9" style="2" customWidth="1"/>
    <col min="3111" max="3328" width="9.140625" style="2"/>
    <col min="3329" max="3329" width="20.85546875" style="2" customWidth="1"/>
    <col min="3330" max="3353" width="3.5703125" style="2" customWidth="1"/>
    <col min="3354" max="3354" width="3.7109375" style="2" customWidth="1"/>
    <col min="3355" max="3360" width="3.5703125" style="2" customWidth="1"/>
    <col min="3361" max="3361" width="11.85546875" style="2" customWidth="1"/>
    <col min="3362" max="3362" width="11.28515625" style="2" customWidth="1"/>
    <col min="3363" max="3363" width="11" style="2" customWidth="1"/>
    <col min="3364" max="3364" width="13.5703125" style="2" customWidth="1"/>
    <col min="3365" max="3365" width="7.28515625" style="2" customWidth="1"/>
    <col min="3366" max="3366" width="9" style="2" customWidth="1"/>
    <col min="3367" max="3584" width="9.140625" style="2"/>
    <col min="3585" max="3585" width="20.85546875" style="2" customWidth="1"/>
    <col min="3586" max="3609" width="3.5703125" style="2" customWidth="1"/>
    <col min="3610" max="3610" width="3.7109375" style="2" customWidth="1"/>
    <col min="3611" max="3616" width="3.5703125" style="2" customWidth="1"/>
    <col min="3617" max="3617" width="11.85546875" style="2" customWidth="1"/>
    <col min="3618" max="3618" width="11.28515625" style="2" customWidth="1"/>
    <col min="3619" max="3619" width="11" style="2" customWidth="1"/>
    <col min="3620" max="3620" width="13.5703125" style="2" customWidth="1"/>
    <col min="3621" max="3621" width="7.28515625" style="2" customWidth="1"/>
    <col min="3622" max="3622" width="9" style="2" customWidth="1"/>
    <col min="3623" max="3840" width="9.140625" style="2"/>
    <col min="3841" max="3841" width="20.85546875" style="2" customWidth="1"/>
    <col min="3842" max="3865" width="3.5703125" style="2" customWidth="1"/>
    <col min="3866" max="3866" width="3.7109375" style="2" customWidth="1"/>
    <col min="3867" max="3872" width="3.5703125" style="2" customWidth="1"/>
    <col min="3873" max="3873" width="11.85546875" style="2" customWidth="1"/>
    <col min="3874" max="3874" width="11.28515625" style="2" customWidth="1"/>
    <col min="3875" max="3875" width="11" style="2" customWidth="1"/>
    <col min="3876" max="3876" width="13.5703125" style="2" customWidth="1"/>
    <col min="3877" max="3877" width="7.28515625" style="2" customWidth="1"/>
    <col min="3878" max="3878" width="9" style="2" customWidth="1"/>
    <col min="3879" max="4096" width="9.140625" style="2"/>
    <col min="4097" max="4097" width="20.85546875" style="2" customWidth="1"/>
    <col min="4098" max="4121" width="3.5703125" style="2" customWidth="1"/>
    <col min="4122" max="4122" width="3.7109375" style="2" customWidth="1"/>
    <col min="4123" max="4128" width="3.5703125" style="2" customWidth="1"/>
    <col min="4129" max="4129" width="11.85546875" style="2" customWidth="1"/>
    <col min="4130" max="4130" width="11.28515625" style="2" customWidth="1"/>
    <col min="4131" max="4131" width="11" style="2" customWidth="1"/>
    <col min="4132" max="4132" width="13.5703125" style="2" customWidth="1"/>
    <col min="4133" max="4133" width="7.28515625" style="2" customWidth="1"/>
    <col min="4134" max="4134" width="9" style="2" customWidth="1"/>
    <col min="4135" max="4352" width="9.140625" style="2"/>
    <col min="4353" max="4353" width="20.85546875" style="2" customWidth="1"/>
    <col min="4354" max="4377" width="3.5703125" style="2" customWidth="1"/>
    <col min="4378" max="4378" width="3.7109375" style="2" customWidth="1"/>
    <col min="4379" max="4384" width="3.5703125" style="2" customWidth="1"/>
    <col min="4385" max="4385" width="11.85546875" style="2" customWidth="1"/>
    <col min="4386" max="4386" width="11.28515625" style="2" customWidth="1"/>
    <col min="4387" max="4387" width="11" style="2" customWidth="1"/>
    <col min="4388" max="4388" width="13.5703125" style="2" customWidth="1"/>
    <col min="4389" max="4389" width="7.28515625" style="2" customWidth="1"/>
    <col min="4390" max="4390" width="9" style="2" customWidth="1"/>
    <col min="4391" max="4608" width="9.140625" style="2"/>
    <col min="4609" max="4609" width="20.85546875" style="2" customWidth="1"/>
    <col min="4610" max="4633" width="3.5703125" style="2" customWidth="1"/>
    <col min="4634" max="4634" width="3.7109375" style="2" customWidth="1"/>
    <col min="4635" max="4640" width="3.5703125" style="2" customWidth="1"/>
    <col min="4641" max="4641" width="11.85546875" style="2" customWidth="1"/>
    <col min="4642" max="4642" width="11.28515625" style="2" customWidth="1"/>
    <col min="4643" max="4643" width="11" style="2" customWidth="1"/>
    <col min="4644" max="4644" width="13.5703125" style="2" customWidth="1"/>
    <col min="4645" max="4645" width="7.28515625" style="2" customWidth="1"/>
    <col min="4646" max="4646" width="9" style="2" customWidth="1"/>
    <col min="4647" max="4864" width="9.140625" style="2"/>
    <col min="4865" max="4865" width="20.85546875" style="2" customWidth="1"/>
    <col min="4866" max="4889" width="3.5703125" style="2" customWidth="1"/>
    <col min="4890" max="4890" width="3.7109375" style="2" customWidth="1"/>
    <col min="4891" max="4896" width="3.5703125" style="2" customWidth="1"/>
    <col min="4897" max="4897" width="11.85546875" style="2" customWidth="1"/>
    <col min="4898" max="4898" width="11.28515625" style="2" customWidth="1"/>
    <col min="4899" max="4899" width="11" style="2" customWidth="1"/>
    <col min="4900" max="4900" width="13.5703125" style="2" customWidth="1"/>
    <col min="4901" max="4901" width="7.28515625" style="2" customWidth="1"/>
    <col min="4902" max="4902" width="9" style="2" customWidth="1"/>
    <col min="4903" max="5120" width="9.140625" style="2"/>
    <col min="5121" max="5121" width="20.85546875" style="2" customWidth="1"/>
    <col min="5122" max="5145" width="3.5703125" style="2" customWidth="1"/>
    <col min="5146" max="5146" width="3.7109375" style="2" customWidth="1"/>
    <col min="5147" max="5152" width="3.5703125" style="2" customWidth="1"/>
    <col min="5153" max="5153" width="11.85546875" style="2" customWidth="1"/>
    <col min="5154" max="5154" width="11.28515625" style="2" customWidth="1"/>
    <col min="5155" max="5155" width="11" style="2" customWidth="1"/>
    <col min="5156" max="5156" width="13.5703125" style="2" customWidth="1"/>
    <col min="5157" max="5157" width="7.28515625" style="2" customWidth="1"/>
    <col min="5158" max="5158" width="9" style="2" customWidth="1"/>
    <col min="5159" max="5376" width="9.140625" style="2"/>
    <col min="5377" max="5377" width="20.85546875" style="2" customWidth="1"/>
    <col min="5378" max="5401" width="3.5703125" style="2" customWidth="1"/>
    <col min="5402" max="5402" width="3.7109375" style="2" customWidth="1"/>
    <col min="5403" max="5408" width="3.5703125" style="2" customWidth="1"/>
    <col min="5409" max="5409" width="11.85546875" style="2" customWidth="1"/>
    <col min="5410" max="5410" width="11.28515625" style="2" customWidth="1"/>
    <col min="5411" max="5411" width="11" style="2" customWidth="1"/>
    <col min="5412" max="5412" width="13.5703125" style="2" customWidth="1"/>
    <col min="5413" max="5413" width="7.28515625" style="2" customWidth="1"/>
    <col min="5414" max="5414" width="9" style="2" customWidth="1"/>
    <col min="5415" max="5632" width="9.140625" style="2"/>
    <col min="5633" max="5633" width="20.85546875" style="2" customWidth="1"/>
    <col min="5634" max="5657" width="3.5703125" style="2" customWidth="1"/>
    <col min="5658" max="5658" width="3.7109375" style="2" customWidth="1"/>
    <col min="5659" max="5664" width="3.5703125" style="2" customWidth="1"/>
    <col min="5665" max="5665" width="11.85546875" style="2" customWidth="1"/>
    <col min="5666" max="5666" width="11.28515625" style="2" customWidth="1"/>
    <col min="5667" max="5667" width="11" style="2" customWidth="1"/>
    <col min="5668" max="5668" width="13.5703125" style="2" customWidth="1"/>
    <col min="5669" max="5669" width="7.28515625" style="2" customWidth="1"/>
    <col min="5670" max="5670" width="9" style="2" customWidth="1"/>
    <col min="5671" max="5888" width="9.140625" style="2"/>
    <col min="5889" max="5889" width="20.85546875" style="2" customWidth="1"/>
    <col min="5890" max="5913" width="3.5703125" style="2" customWidth="1"/>
    <col min="5914" max="5914" width="3.7109375" style="2" customWidth="1"/>
    <col min="5915" max="5920" width="3.5703125" style="2" customWidth="1"/>
    <col min="5921" max="5921" width="11.85546875" style="2" customWidth="1"/>
    <col min="5922" max="5922" width="11.28515625" style="2" customWidth="1"/>
    <col min="5923" max="5923" width="11" style="2" customWidth="1"/>
    <col min="5924" max="5924" width="13.5703125" style="2" customWidth="1"/>
    <col min="5925" max="5925" width="7.28515625" style="2" customWidth="1"/>
    <col min="5926" max="5926" width="9" style="2" customWidth="1"/>
    <col min="5927" max="6144" width="9.140625" style="2"/>
    <col min="6145" max="6145" width="20.85546875" style="2" customWidth="1"/>
    <col min="6146" max="6169" width="3.5703125" style="2" customWidth="1"/>
    <col min="6170" max="6170" width="3.7109375" style="2" customWidth="1"/>
    <col min="6171" max="6176" width="3.5703125" style="2" customWidth="1"/>
    <col min="6177" max="6177" width="11.85546875" style="2" customWidth="1"/>
    <col min="6178" max="6178" width="11.28515625" style="2" customWidth="1"/>
    <col min="6179" max="6179" width="11" style="2" customWidth="1"/>
    <col min="6180" max="6180" width="13.5703125" style="2" customWidth="1"/>
    <col min="6181" max="6181" width="7.28515625" style="2" customWidth="1"/>
    <col min="6182" max="6182" width="9" style="2" customWidth="1"/>
    <col min="6183" max="6400" width="9.140625" style="2"/>
    <col min="6401" max="6401" width="20.85546875" style="2" customWidth="1"/>
    <col min="6402" max="6425" width="3.5703125" style="2" customWidth="1"/>
    <col min="6426" max="6426" width="3.7109375" style="2" customWidth="1"/>
    <col min="6427" max="6432" width="3.5703125" style="2" customWidth="1"/>
    <col min="6433" max="6433" width="11.85546875" style="2" customWidth="1"/>
    <col min="6434" max="6434" width="11.28515625" style="2" customWidth="1"/>
    <col min="6435" max="6435" width="11" style="2" customWidth="1"/>
    <col min="6436" max="6436" width="13.5703125" style="2" customWidth="1"/>
    <col min="6437" max="6437" width="7.28515625" style="2" customWidth="1"/>
    <col min="6438" max="6438" width="9" style="2" customWidth="1"/>
    <col min="6439" max="6656" width="9.140625" style="2"/>
    <col min="6657" max="6657" width="20.85546875" style="2" customWidth="1"/>
    <col min="6658" max="6681" width="3.5703125" style="2" customWidth="1"/>
    <col min="6682" max="6682" width="3.7109375" style="2" customWidth="1"/>
    <col min="6683" max="6688" width="3.5703125" style="2" customWidth="1"/>
    <col min="6689" max="6689" width="11.85546875" style="2" customWidth="1"/>
    <col min="6690" max="6690" width="11.28515625" style="2" customWidth="1"/>
    <col min="6691" max="6691" width="11" style="2" customWidth="1"/>
    <col min="6692" max="6692" width="13.5703125" style="2" customWidth="1"/>
    <col min="6693" max="6693" width="7.28515625" style="2" customWidth="1"/>
    <col min="6694" max="6694" width="9" style="2" customWidth="1"/>
    <col min="6695" max="6912" width="9.140625" style="2"/>
    <col min="6913" max="6913" width="20.85546875" style="2" customWidth="1"/>
    <col min="6914" max="6937" width="3.5703125" style="2" customWidth="1"/>
    <col min="6938" max="6938" width="3.7109375" style="2" customWidth="1"/>
    <col min="6939" max="6944" width="3.5703125" style="2" customWidth="1"/>
    <col min="6945" max="6945" width="11.85546875" style="2" customWidth="1"/>
    <col min="6946" max="6946" width="11.28515625" style="2" customWidth="1"/>
    <col min="6947" max="6947" width="11" style="2" customWidth="1"/>
    <col min="6948" max="6948" width="13.5703125" style="2" customWidth="1"/>
    <col min="6949" max="6949" width="7.28515625" style="2" customWidth="1"/>
    <col min="6950" max="6950" width="9" style="2" customWidth="1"/>
    <col min="6951" max="7168" width="9.140625" style="2"/>
    <col min="7169" max="7169" width="20.85546875" style="2" customWidth="1"/>
    <col min="7170" max="7193" width="3.5703125" style="2" customWidth="1"/>
    <col min="7194" max="7194" width="3.7109375" style="2" customWidth="1"/>
    <col min="7195" max="7200" width="3.5703125" style="2" customWidth="1"/>
    <col min="7201" max="7201" width="11.85546875" style="2" customWidth="1"/>
    <col min="7202" max="7202" width="11.28515625" style="2" customWidth="1"/>
    <col min="7203" max="7203" width="11" style="2" customWidth="1"/>
    <col min="7204" max="7204" width="13.5703125" style="2" customWidth="1"/>
    <col min="7205" max="7205" width="7.28515625" style="2" customWidth="1"/>
    <col min="7206" max="7206" width="9" style="2" customWidth="1"/>
    <col min="7207" max="7424" width="9.140625" style="2"/>
    <col min="7425" max="7425" width="20.85546875" style="2" customWidth="1"/>
    <col min="7426" max="7449" width="3.5703125" style="2" customWidth="1"/>
    <col min="7450" max="7450" width="3.7109375" style="2" customWidth="1"/>
    <col min="7451" max="7456" width="3.5703125" style="2" customWidth="1"/>
    <col min="7457" max="7457" width="11.85546875" style="2" customWidth="1"/>
    <col min="7458" max="7458" width="11.28515625" style="2" customWidth="1"/>
    <col min="7459" max="7459" width="11" style="2" customWidth="1"/>
    <col min="7460" max="7460" width="13.5703125" style="2" customWidth="1"/>
    <col min="7461" max="7461" width="7.28515625" style="2" customWidth="1"/>
    <col min="7462" max="7462" width="9" style="2" customWidth="1"/>
    <col min="7463" max="7680" width="9.140625" style="2"/>
    <col min="7681" max="7681" width="20.85546875" style="2" customWidth="1"/>
    <col min="7682" max="7705" width="3.5703125" style="2" customWidth="1"/>
    <col min="7706" max="7706" width="3.7109375" style="2" customWidth="1"/>
    <col min="7707" max="7712" width="3.5703125" style="2" customWidth="1"/>
    <col min="7713" max="7713" width="11.85546875" style="2" customWidth="1"/>
    <col min="7714" max="7714" width="11.28515625" style="2" customWidth="1"/>
    <col min="7715" max="7715" width="11" style="2" customWidth="1"/>
    <col min="7716" max="7716" width="13.5703125" style="2" customWidth="1"/>
    <col min="7717" max="7717" width="7.28515625" style="2" customWidth="1"/>
    <col min="7718" max="7718" width="9" style="2" customWidth="1"/>
    <col min="7719" max="7936" width="9.140625" style="2"/>
    <col min="7937" max="7937" width="20.85546875" style="2" customWidth="1"/>
    <col min="7938" max="7961" width="3.5703125" style="2" customWidth="1"/>
    <col min="7962" max="7962" width="3.7109375" style="2" customWidth="1"/>
    <col min="7963" max="7968" width="3.5703125" style="2" customWidth="1"/>
    <col min="7969" max="7969" width="11.85546875" style="2" customWidth="1"/>
    <col min="7970" max="7970" width="11.28515625" style="2" customWidth="1"/>
    <col min="7971" max="7971" width="11" style="2" customWidth="1"/>
    <col min="7972" max="7972" width="13.5703125" style="2" customWidth="1"/>
    <col min="7973" max="7973" width="7.28515625" style="2" customWidth="1"/>
    <col min="7974" max="7974" width="9" style="2" customWidth="1"/>
    <col min="7975" max="8192" width="9.140625" style="2"/>
    <col min="8193" max="8193" width="20.85546875" style="2" customWidth="1"/>
    <col min="8194" max="8217" width="3.5703125" style="2" customWidth="1"/>
    <col min="8218" max="8218" width="3.7109375" style="2" customWidth="1"/>
    <col min="8219" max="8224" width="3.5703125" style="2" customWidth="1"/>
    <col min="8225" max="8225" width="11.85546875" style="2" customWidth="1"/>
    <col min="8226" max="8226" width="11.28515625" style="2" customWidth="1"/>
    <col min="8227" max="8227" width="11" style="2" customWidth="1"/>
    <col min="8228" max="8228" width="13.5703125" style="2" customWidth="1"/>
    <col min="8229" max="8229" width="7.28515625" style="2" customWidth="1"/>
    <col min="8230" max="8230" width="9" style="2" customWidth="1"/>
    <col min="8231" max="8448" width="9.140625" style="2"/>
    <col min="8449" max="8449" width="20.85546875" style="2" customWidth="1"/>
    <col min="8450" max="8473" width="3.5703125" style="2" customWidth="1"/>
    <col min="8474" max="8474" width="3.7109375" style="2" customWidth="1"/>
    <col min="8475" max="8480" width="3.5703125" style="2" customWidth="1"/>
    <col min="8481" max="8481" width="11.85546875" style="2" customWidth="1"/>
    <col min="8482" max="8482" width="11.28515625" style="2" customWidth="1"/>
    <col min="8483" max="8483" width="11" style="2" customWidth="1"/>
    <col min="8484" max="8484" width="13.5703125" style="2" customWidth="1"/>
    <col min="8485" max="8485" width="7.28515625" style="2" customWidth="1"/>
    <col min="8486" max="8486" width="9" style="2" customWidth="1"/>
    <col min="8487" max="8704" width="9.140625" style="2"/>
    <col min="8705" max="8705" width="20.85546875" style="2" customWidth="1"/>
    <col min="8706" max="8729" width="3.5703125" style="2" customWidth="1"/>
    <col min="8730" max="8730" width="3.7109375" style="2" customWidth="1"/>
    <col min="8731" max="8736" width="3.5703125" style="2" customWidth="1"/>
    <col min="8737" max="8737" width="11.85546875" style="2" customWidth="1"/>
    <col min="8738" max="8738" width="11.28515625" style="2" customWidth="1"/>
    <col min="8739" max="8739" width="11" style="2" customWidth="1"/>
    <col min="8740" max="8740" width="13.5703125" style="2" customWidth="1"/>
    <col min="8741" max="8741" width="7.28515625" style="2" customWidth="1"/>
    <col min="8742" max="8742" width="9" style="2" customWidth="1"/>
    <col min="8743" max="8960" width="9.140625" style="2"/>
    <col min="8961" max="8961" width="20.85546875" style="2" customWidth="1"/>
    <col min="8962" max="8985" width="3.5703125" style="2" customWidth="1"/>
    <col min="8986" max="8986" width="3.7109375" style="2" customWidth="1"/>
    <col min="8987" max="8992" width="3.5703125" style="2" customWidth="1"/>
    <col min="8993" max="8993" width="11.85546875" style="2" customWidth="1"/>
    <col min="8994" max="8994" width="11.28515625" style="2" customWidth="1"/>
    <col min="8995" max="8995" width="11" style="2" customWidth="1"/>
    <col min="8996" max="8996" width="13.5703125" style="2" customWidth="1"/>
    <col min="8997" max="8997" width="7.28515625" style="2" customWidth="1"/>
    <col min="8998" max="8998" width="9" style="2" customWidth="1"/>
    <col min="8999" max="9216" width="9.140625" style="2"/>
    <col min="9217" max="9217" width="20.85546875" style="2" customWidth="1"/>
    <col min="9218" max="9241" width="3.5703125" style="2" customWidth="1"/>
    <col min="9242" max="9242" width="3.7109375" style="2" customWidth="1"/>
    <col min="9243" max="9248" width="3.5703125" style="2" customWidth="1"/>
    <col min="9249" max="9249" width="11.85546875" style="2" customWidth="1"/>
    <col min="9250" max="9250" width="11.28515625" style="2" customWidth="1"/>
    <col min="9251" max="9251" width="11" style="2" customWidth="1"/>
    <col min="9252" max="9252" width="13.5703125" style="2" customWidth="1"/>
    <col min="9253" max="9253" width="7.28515625" style="2" customWidth="1"/>
    <col min="9254" max="9254" width="9" style="2" customWidth="1"/>
    <col min="9255" max="9472" width="9.140625" style="2"/>
    <col min="9473" max="9473" width="20.85546875" style="2" customWidth="1"/>
    <col min="9474" max="9497" width="3.5703125" style="2" customWidth="1"/>
    <col min="9498" max="9498" width="3.7109375" style="2" customWidth="1"/>
    <col min="9499" max="9504" width="3.5703125" style="2" customWidth="1"/>
    <col min="9505" max="9505" width="11.85546875" style="2" customWidth="1"/>
    <col min="9506" max="9506" width="11.28515625" style="2" customWidth="1"/>
    <col min="9507" max="9507" width="11" style="2" customWidth="1"/>
    <col min="9508" max="9508" width="13.5703125" style="2" customWidth="1"/>
    <col min="9509" max="9509" width="7.28515625" style="2" customWidth="1"/>
    <col min="9510" max="9510" width="9" style="2" customWidth="1"/>
    <col min="9511" max="9728" width="9.140625" style="2"/>
    <col min="9729" max="9729" width="20.85546875" style="2" customWidth="1"/>
    <col min="9730" max="9753" width="3.5703125" style="2" customWidth="1"/>
    <col min="9754" max="9754" width="3.7109375" style="2" customWidth="1"/>
    <col min="9755" max="9760" width="3.5703125" style="2" customWidth="1"/>
    <col min="9761" max="9761" width="11.85546875" style="2" customWidth="1"/>
    <col min="9762" max="9762" width="11.28515625" style="2" customWidth="1"/>
    <col min="9763" max="9763" width="11" style="2" customWidth="1"/>
    <col min="9764" max="9764" width="13.5703125" style="2" customWidth="1"/>
    <col min="9765" max="9765" width="7.28515625" style="2" customWidth="1"/>
    <col min="9766" max="9766" width="9" style="2" customWidth="1"/>
    <col min="9767" max="9984" width="9.140625" style="2"/>
    <col min="9985" max="9985" width="20.85546875" style="2" customWidth="1"/>
    <col min="9986" max="10009" width="3.5703125" style="2" customWidth="1"/>
    <col min="10010" max="10010" width="3.7109375" style="2" customWidth="1"/>
    <col min="10011" max="10016" width="3.5703125" style="2" customWidth="1"/>
    <col min="10017" max="10017" width="11.85546875" style="2" customWidth="1"/>
    <col min="10018" max="10018" width="11.28515625" style="2" customWidth="1"/>
    <col min="10019" max="10019" width="11" style="2" customWidth="1"/>
    <col min="10020" max="10020" width="13.5703125" style="2" customWidth="1"/>
    <col min="10021" max="10021" width="7.28515625" style="2" customWidth="1"/>
    <col min="10022" max="10022" width="9" style="2" customWidth="1"/>
    <col min="10023" max="10240" width="9.140625" style="2"/>
    <col min="10241" max="10241" width="20.85546875" style="2" customWidth="1"/>
    <col min="10242" max="10265" width="3.5703125" style="2" customWidth="1"/>
    <col min="10266" max="10266" width="3.7109375" style="2" customWidth="1"/>
    <col min="10267" max="10272" width="3.5703125" style="2" customWidth="1"/>
    <col min="10273" max="10273" width="11.85546875" style="2" customWidth="1"/>
    <col min="10274" max="10274" width="11.28515625" style="2" customWidth="1"/>
    <col min="10275" max="10275" width="11" style="2" customWidth="1"/>
    <col min="10276" max="10276" width="13.5703125" style="2" customWidth="1"/>
    <col min="10277" max="10277" width="7.28515625" style="2" customWidth="1"/>
    <col min="10278" max="10278" width="9" style="2" customWidth="1"/>
    <col min="10279" max="10496" width="9.140625" style="2"/>
    <col min="10497" max="10497" width="20.85546875" style="2" customWidth="1"/>
    <col min="10498" max="10521" width="3.5703125" style="2" customWidth="1"/>
    <col min="10522" max="10522" width="3.7109375" style="2" customWidth="1"/>
    <col min="10523" max="10528" width="3.5703125" style="2" customWidth="1"/>
    <col min="10529" max="10529" width="11.85546875" style="2" customWidth="1"/>
    <col min="10530" max="10530" width="11.28515625" style="2" customWidth="1"/>
    <col min="10531" max="10531" width="11" style="2" customWidth="1"/>
    <col min="10532" max="10532" width="13.5703125" style="2" customWidth="1"/>
    <col min="10533" max="10533" width="7.28515625" style="2" customWidth="1"/>
    <col min="10534" max="10534" width="9" style="2" customWidth="1"/>
    <col min="10535" max="10752" width="9.140625" style="2"/>
    <col min="10753" max="10753" width="20.85546875" style="2" customWidth="1"/>
    <col min="10754" max="10777" width="3.5703125" style="2" customWidth="1"/>
    <col min="10778" max="10778" width="3.7109375" style="2" customWidth="1"/>
    <col min="10779" max="10784" width="3.5703125" style="2" customWidth="1"/>
    <col min="10785" max="10785" width="11.85546875" style="2" customWidth="1"/>
    <col min="10786" max="10786" width="11.28515625" style="2" customWidth="1"/>
    <col min="10787" max="10787" width="11" style="2" customWidth="1"/>
    <col min="10788" max="10788" width="13.5703125" style="2" customWidth="1"/>
    <col min="10789" max="10789" width="7.28515625" style="2" customWidth="1"/>
    <col min="10790" max="10790" width="9" style="2" customWidth="1"/>
    <col min="10791" max="11008" width="9.140625" style="2"/>
    <col min="11009" max="11009" width="20.85546875" style="2" customWidth="1"/>
    <col min="11010" max="11033" width="3.5703125" style="2" customWidth="1"/>
    <col min="11034" max="11034" width="3.7109375" style="2" customWidth="1"/>
    <col min="11035" max="11040" width="3.5703125" style="2" customWidth="1"/>
    <col min="11041" max="11041" width="11.85546875" style="2" customWidth="1"/>
    <col min="11042" max="11042" width="11.28515625" style="2" customWidth="1"/>
    <col min="11043" max="11043" width="11" style="2" customWidth="1"/>
    <col min="11044" max="11044" width="13.5703125" style="2" customWidth="1"/>
    <col min="11045" max="11045" width="7.28515625" style="2" customWidth="1"/>
    <col min="11046" max="11046" width="9" style="2" customWidth="1"/>
    <col min="11047" max="11264" width="9.140625" style="2"/>
    <col min="11265" max="11265" width="20.85546875" style="2" customWidth="1"/>
    <col min="11266" max="11289" width="3.5703125" style="2" customWidth="1"/>
    <col min="11290" max="11290" width="3.7109375" style="2" customWidth="1"/>
    <col min="11291" max="11296" width="3.5703125" style="2" customWidth="1"/>
    <col min="11297" max="11297" width="11.85546875" style="2" customWidth="1"/>
    <col min="11298" max="11298" width="11.28515625" style="2" customWidth="1"/>
    <col min="11299" max="11299" width="11" style="2" customWidth="1"/>
    <col min="11300" max="11300" width="13.5703125" style="2" customWidth="1"/>
    <col min="11301" max="11301" width="7.28515625" style="2" customWidth="1"/>
    <col min="11302" max="11302" width="9" style="2" customWidth="1"/>
    <col min="11303" max="11520" width="9.140625" style="2"/>
    <col min="11521" max="11521" width="20.85546875" style="2" customWidth="1"/>
    <col min="11522" max="11545" width="3.5703125" style="2" customWidth="1"/>
    <col min="11546" max="11546" width="3.7109375" style="2" customWidth="1"/>
    <col min="11547" max="11552" width="3.5703125" style="2" customWidth="1"/>
    <col min="11553" max="11553" width="11.85546875" style="2" customWidth="1"/>
    <col min="11554" max="11554" width="11.28515625" style="2" customWidth="1"/>
    <col min="11555" max="11555" width="11" style="2" customWidth="1"/>
    <col min="11556" max="11556" width="13.5703125" style="2" customWidth="1"/>
    <col min="11557" max="11557" width="7.28515625" style="2" customWidth="1"/>
    <col min="11558" max="11558" width="9" style="2" customWidth="1"/>
    <col min="11559" max="11776" width="9.140625" style="2"/>
    <col min="11777" max="11777" width="20.85546875" style="2" customWidth="1"/>
    <col min="11778" max="11801" width="3.5703125" style="2" customWidth="1"/>
    <col min="11802" max="11802" width="3.7109375" style="2" customWidth="1"/>
    <col min="11803" max="11808" width="3.5703125" style="2" customWidth="1"/>
    <col min="11809" max="11809" width="11.85546875" style="2" customWidth="1"/>
    <col min="11810" max="11810" width="11.28515625" style="2" customWidth="1"/>
    <col min="11811" max="11811" width="11" style="2" customWidth="1"/>
    <col min="11812" max="11812" width="13.5703125" style="2" customWidth="1"/>
    <col min="11813" max="11813" width="7.28515625" style="2" customWidth="1"/>
    <col min="11814" max="11814" width="9" style="2" customWidth="1"/>
    <col min="11815" max="12032" width="9.140625" style="2"/>
    <col min="12033" max="12033" width="20.85546875" style="2" customWidth="1"/>
    <col min="12034" max="12057" width="3.5703125" style="2" customWidth="1"/>
    <col min="12058" max="12058" width="3.7109375" style="2" customWidth="1"/>
    <col min="12059" max="12064" width="3.5703125" style="2" customWidth="1"/>
    <col min="12065" max="12065" width="11.85546875" style="2" customWidth="1"/>
    <col min="12066" max="12066" width="11.28515625" style="2" customWidth="1"/>
    <col min="12067" max="12067" width="11" style="2" customWidth="1"/>
    <col min="12068" max="12068" width="13.5703125" style="2" customWidth="1"/>
    <col min="12069" max="12069" width="7.28515625" style="2" customWidth="1"/>
    <col min="12070" max="12070" width="9" style="2" customWidth="1"/>
    <col min="12071" max="12288" width="9.140625" style="2"/>
    <col min="12289" max="12289" width="20.85546875" style="2" customWidth="1"/>
    <col min="12290" max="12313" width="3.5703125" style="2" customWidth="1"/>
    <col min="12314" max="12314" width="3.7109375" style="2" customWidth="1"/>
    <col min="12315" max="12320" width="3.5703125" style="2" customWidth="1"/>
    <col min="12321" max="12321" width="11.85546875" style="2" customWidth="1"/>
    <col min="12322" max="12322" width="11.28515625" style="2" customWidth="1"/>
    <col min="12323" max="12323" width="11" style="2" customWidth="1"/>
    <col min="12324" max="12324" width="13.5703125" style="2" customWidth="1"/>
    <col min="12325" max="12325" width="7.28515625" style="2" customWidth="1"/>
    <col min="12326" max="12326" width="9" style="2" customWidth="1"/>
    <col min="12327" max="12544" width="9.140625" style="2"/>
    <col min="12545" max="12545" width="20.85546875" style="2" customWidth="1"/>
    <col min="12546" max="12569" width="3.5703125" style="2" customWidth="1"/>
    <col min="12570" max="12570" width="3.7109375" style="2" customWidth="1"/>
    <col min="12571" max="12576" width="3.5703125" style="2" customWidth="1"/>
    <col min="12577" max="12577" width="11.85546875" style="2" customWidth="1"/>
    <col min="12578" max="12578" width="11.28515625" style="2" customWidth="1"/>
    <col min="12579" max="12579" width="11" style="2" customWidth="1"/>
    <col min="12580" max="12580" width="13.5703125" style="2" customWidth="1"/>
    <col min="12581" max="12581" width="7.28515625" style="2" customWidth="1"/>
    <col min="12582" max="12582" width="9" style="2" customWidth="1"/>
    <col min="12583" max="12800" width="9.140625" style="2"/>
    <col min="12801" max="12801" width="20.85546875" style="2" customWidth="1"/>
    <col min="12802" max="12825" width="3.5703125" style="2" customWidth="1"/>
    <col min="12826" max="12826" width="3.7109375" style="2" customWidth="1"/>
    <col min="12827" max="12832" width="3.5703125" style="2" customWidth="1"/>
    <col min="12833" max="12833" width="11.85546875" style="2" customWidth="1"/>
    <col min="12834" max="12834" width="11.28515625" style="2" customWidth="1"/>
    <col min="12835" max="12835" width="11" style="2" customWidth="1"/>
    <col min="12836" max="12836" width="13.5703125" style="2" customWidth="1"/>
    <col min="12837" max="12837" width="7.28515625" style="2" customWidth="1"/>
    <col min="12838" max="12838" width="9" style="2" customWidth="1"/>
    <col min="12839" max="13056" width="9.140625" style="2"/>
    <col min="13057" max="13057" width="20.85546875" style="2" customWidth="1"/>
    <col min="13058" max="13081" width="3.5703125" style="2" customWidth="1"/>
    <col min="13082" max="13082" width="3.7109375" style="2" customWidth="1"/>
    <col min="13083" max="13088" width="3.5703125" style="2" customWidth="1"/>
    <col min="13089" max="13089" width="11.85546875" style="2" customWidth="1"/>
    <col min="13090" max="13090" width="11.28515625" style="2" customWidth="1"/>
    <col min="13091" max="13091" width="11" style="2" customWidth="1"/>
    <col min="13092" max="13092" width="13.5703125" style="2" customWidth="1"/>
    <col min="13093" max="13093" width="7.28515625" style="2" customWidth="1"/>
    <col min="13094" max="13094" width="9" style="2" customWidth="1"/>
    <col min="13095" max="13312" width="9.140625" style="2"/>
    <col min="13313" max="13313" width="20.85546875" style="2" customWidth="1"/>
    <col min="13314" max="13337" width="3.5703125" style="2" customWidth="1"/>
    <col min="13338" max="13338" width="3.7109375" style="2" customWidth="1"/>
    <col min="13339" max="13344" width="3.5703125" style="2" customWidth="1"/>
    <col min="13345" max="13345" width="11.85546875" style="2" customWidth="1"/>
    <col min="13346" max="13346" width="11.28515625" style="2" customWidth="1"/>
    <col min="13347" max="13347" width="11" style="2" customWidth="1"/>
    <col min="13348" max="13348" width="13.5703125" style="2" customWidth="1"/>
    <col min="13349" max="13349" width="7.28515625" style="2" customWidth="1"/>
    <col min="13350" max="13350" width="9" style="2" customWidth="1"/>
    <col min="13351" max="13568" width="9.140625" style="2"/>
    <col min="13569" max="13569" width="20.85546875" style="2" customWidth="1"/>
    <col min="13570" max="13593" width="3.5703125" style="2" customWidth="1"/>
    <col min="13594" max="13594" width="3.7109375" style="2" customWidth="1"/>
    <col min="13595" max="13600" width="3.5703125" style="2" customWidth="1"/>
    <col min="13601" max="13601" width="11.85546875" style="2" customWidth="1"/>
    <col min="13602" max="13602" width="11.28515625" style="2" customWidth="1"/>
    <col min="13603" max="13603" width="11" style="2" customWidth="1"/>
    <col min="13604" max="13604" width="13.5703125" style="2" customWidth="1"/>
    <col min="13605" max="13605" width="7.28515625" style="2" customWidth="1"/>
    <col min="13606" max="13606" width="9" style="2" customWidth="1"/>
    <col min="13607" max="13824" width="9.140625" style="2"/>
    <col min="13825" max="13825" width="20.85546875" style="2" customWidth="1"/>
    <col min="13826" max="13849" width="3.5703125" style="2" customWidth="1"/>
    <col min="13850" max="13850" width="3.7109375" style="2" customWidth="1"/>
    <col min="13851" max="13856" width="3.5703125" style="2" customWidth="1"/>
    <col min="13857" max="13857" width="11.85546875" style="2" customWidth="1"/>
    <col min="13858" max="13858" width="11.28515625" style="2" customWidth="1"/>
    <col min="13859" max="13859" width="11" style="2" customWidth="1"/>
    <col min="13860" max="13860" width="13.5703125" style="2" customWidth="1"/>
    <col min="13861" max="13861" width="7.28515625" style="2" customWidth="1"/>
    <col min="13862" max="13862" width="9" style="2" customWidth="1"/>
    <col min="13863" max="14080" width="9.140625" style="2"/>
    <col min="14081" max="14081" width="20.85546875" style="2" customWidth="1"/>
    <col min="14082" max="14105" width="3.5703125" style="2" customWidth="1"/>
    <col min="14106" max="14106" width="3.7109375" style="2" customWidth="1"/>
    <col min="14107" max="14112" width="3.5703125" style="2" customWidth="1"/>
    <col min="14113" max="14113" width="11.85546875" style="2" customWidth="1"/>
    <col min="14114" max="14114" width="11.28515625" style="2" customWidth="1"/>
    <col min="14115" max="14115" width="11" style="2" customWidth="1"/>
    <col min="14116" max="14116" width="13.5703125" style="2" customWidth="1"/>
    <col min="14117" max="14117" width="7.28515625" style="2" customWidth="1"/>
    <col min="14118" max="14118" width="9" style="2" customWidth="1"/>
    <col min="14119" max="14336" width="9.140625" style="2"/>
    <col min="14337" max="14337" width="20.85546875" style="2" customWidth="1"/>
    <col min="14338" max="14361" width="3.5703125" style="2" customWidth="1"/>
    <col min="14362" max="14362" width="3.7109375" style="2" customWidth="1"/>
    <col min="14363" max="14368" width="3.5703125" style="2" customWidth="1"/>
    <col min="14369" max="14369" width="11.85546875" style="2" customWidth="1"/>
    <col min="14370" max="14370" width="11.28515625" style="2" customWidth="1"/>
    <col min="14371" max="14371" width="11" style="2" customWidth="1"/>
    <col min="14372" max="14372" width="13.5703125" style="2" customWidth="1"/>
    <col min="14373" max="14373" width="7.28515625" style="2" customWidth="1"/>
    <col min="14374" max="14374" width="9" style="2" customWidth="1"/>
    <col min="14375" max="14592" width="9.140625" style="2"/>
    <col min="14593" max="14593" width="20.85546875" style="2" customWidth="1"/>
    <col min="14594" max="14617" width="3.5703125" style="2" customWidth="1"/>
    <col min="14618" max="14618" width="3.7109375" style="2" customWidth="1"/>
    <col min="14619" max="14624" width="3.5703125" style="2" customWidth="1"/>
    <col min="14625" max="14625" width="11.85546875" style="2" customWidth="1"/>
    <col min="14626" max="14626" width="11.28515625" style="2" customWidth="1"/>
    <col min="14627" max="14627" width="11" style="2" customWidth="1"/>
    <col min="14628" max="14628" width="13.5703125" style="2" customWidth="1"/>
    <col min="14629" max="14629" width="7.28515625" style="2" customWidth="1"/>
    <col min="14630" max="14630" width="9" style="2" customWidth="1"/>
    <col min="14631" max="14848" width="9.140625" style="2"/>
    <col min="14849" max="14849" width="20.85546875" style="2" customWidth="1"/>
    <col min="14850" max="14873" width="3.5703125" style="2" customWidth="1"/>
    <col min="14874" max="14874" width="3.7109375" style="2" customWidth="1"/>
    <col min="14875" max="14880" width="3.5703125" style="2" customWidth="1"/>
    <col min="14881" max="14881" width="11.85546875" style="2" customWidth="1"/>
    <col min="14882" max="14882" width="11.28515625" style="2" customWidth="1"/>
    <col min="14883" max="14883" width="11" style="2" customWidth="1"/>
    <col min="14884" max="14884" width="13.5703125" style="2" customWidth="1"/>
    <col min="14885" max="14885" width="7.28515625" style="2" customWidth="1"/>
    <col min="14886" max="14886" width="9" style="2" customWidth="1"/>
    <col min="14887" max="15104" width="9.140625" style="2"/>
    <col min="15105" max="15105" width="20.85546875" style="2" customWidth="1"/>
    <col min="15106" max="15129" width="3.5703125" style="2" customWidth="1"/>
    <col min="15130" max="15130" width="3.7109375" style="2" customWidth="1"/>
    <col min="15131" max="15136" width="3.5703125" style="2" customWidth="1"/>
    <col min="15137" max="15137" width="11.85546875" style="2" customWidth="1"/>
    <col min="15138" max="15138" width="11.28515625" style="2" customWidth="1"/>
    <col min="15139" max="15139" width="11" style="2" customWidth="1"/>
    <col min="15140" max="15140" width="13.5703125" style="2" customWidth="1"/>
    <col min="15141" max="15141" width="7.28515625" style="2" customWidth="1"/>
    <col min="15142" max="15142" width="9" style="2" customWidth="1"/>
    <col min="15143" max="15360" width="9.140625" style="2"/>
    <col min="15361" max="15361" width="20.85546875" style="2" customWidth="1"/>
    <col min="15362" max="15385" width="3.5703125" style="2" customWidth="1"/>
    <col min="15386" max="15386" width="3.7109375" style="2" customWidth="1"/>
    <col min="15387" max="15392" width="3.5703125" style="2" customWidth="1"/>
    <col min="15393" max="15393" width="11.85546875" style="2" customWidth="1"/>
    <col min="15394" max="15394" width="11.28515625" style="2" customWidth="1"/>
    <col min="15395" max="15395" width="11" style="2" customWidth="1"/>
    <col min="15396" max="15396" width="13.5703125" style="2" customWidth="1"/>
    <col min="15397" max="15397" width="7.28515625" style="2" customWidth="1"/>
    <col min="15398" max="15398" width="9" style="2" customWidth="1"/>
    <col min="15399" max="15616" width="9.140625" style="2"/>
    <col min="15617" max="15617" width="20.85546875" style="2" customWidth="1"/>
    <col min="15618" max="15641" width="3.5703125" style="2" customWidth="1"/>
    <col min="15642" max="15642" width="3.7109375" style="2" customWidth="1"/>
    <col min="15643" max="15648" width="3.5703125" style="2" customWidth="1"/>
    <col min="15649" max="15649" width="11.85546875" style="2" customWidth="1"/>
    <col min="15650" max="15650" width="11.28515625" style="2" customWidth="1"/>
    <col min="15651" max="15651" width="11" style="2" customWidth="1"/>
    <col min="15652" max="15652" width="13.5703125" style="2" customWidth="1"/>
    <col min="15653" max="15653" width="7.28515625" style="2" customWidth="1"/>
    <col min="15654" max="15654" width="9" style="2" customWidth="1"/>
    <col min="15655" max="15872" width="9.140625" style="2"/>
    <col min="15873" max="15873" width="20.85546875" style="2" customWidth="1"/>
    <col min="15874" max="15897" width="3.5703125" style="2" customWidth="1"/>
    <col min="15898" max="15898" width="3.7109375" style="2" customWidth="1"/>
    <col min="15899" max="15904" width="3.5703125" style="2" customWidth="1"/>
    <col min="15905" max="15905" width="11.85546875" style="2" customWidth="1"/>
    <col min="15906" max="15906" width="11.28515625" style="2" customWidth="1"/>
    <col min="15907" max="15907" width="11" style="2" customWidth="1"/>
    <col min="15908" max="15908" width="13.5703125" style="2" customWidth="1"/>
    <col min="15909" max="15909" width="7.28515625" style="2" customWidth="1"/>
    <col min="15910" max="15910" width="9" style="2" customWidth="1"/>
    <col min="15911" max="16128" width="9.140625" style="2"/>
    <col min="16129" max="16129" width="20.85546875" style="2" customWidth="1"/>
    <col min="16130" max="16153" width="3.5703125" style="2" customWidth="1"/>
    <col min="16154" max="16154" width="3.7109375" style="2" customWidth="1"/>
    <col min="16155" max="16160" width="3.5703125" style="2" customWidth="1"/>
    <col min="16161" max="16161" width="11.85546875" style="2" customWidth="1"/>
    <col min="16162" max="16162" width="11.28515625" style="2" customWidth="1"/>
    <col min="16163" max="16163" width="11" style="2" customWidth="1"/>
    <col min="16164" max="16164" width="13.5703125" style="2" customWidth="1"/>
    <col min="16165" max="16165" width="7.28515625" style="2" customWidth="1"/>
    <col min="16166" max="16166" width="9" style="2" customWidth="1"/>
    <col min="16167" max="16384" width="9.140625" style="2"/>
  </cols>
  <sheetData>
    <row r="1" spans="1:38" ht="19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52" t="s">
        <v>0</v>
      </c>
      <c r="AH1" s="52"/>
      <c r="AI1" s="52"/>
      <c r="AJ1" s="52"/>
      <c r="AK1" s="52"/>
      <c r="AL1" s="52"/>
    </row>
    <row r="2" spans="1:38" ht="19.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86" t="s">
        <v>64</v>
      </c>
      <c r="AH2" s="86"/>
      <c r="AI2" s="86"/>
      <c r="AJ2" s="86"/>
      <c r="AK2" s="86"/>
      <c r="AL2" s="86"/>
    </row>
    <row r="3" spans="1:38" ht="19.5" customHeigh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52" t="s">
        <v>1</v>
      </c>
      <c r="AH3" s="52"/>
      <c r="AI3" s="52"/>
      <c r="AJ3" s="52"/>
      <c r="AK3" s="52"/>
      <c r="AL3" s="52"/>
    </row>
    <row r="4" spans="1:38" ht="19.5" customHeight="1" x14ac:dyDescent="0.3">
      <c r="A4" s="77" t="s">
        <v>57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52" t="s">
        <v>61</v>
      </c>
      <c r="AH4" s="52"/>
      <c r="AI4" s="52"/>
      <c r="AJ4" s="52"/>
      <c r="AK4" s="52"/>
      <c r="AL4" s="52"/>
    </row>
    <row r="5" spans="1:38" ht="38.2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" t="s">
        <v>56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3">
      <c r="A6" s="78" t="s">
        <v>58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</row>
    <row r="7" spans="1:38" x14ac:dyDescent="0.3">
      <c r="A7" s="78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</row>
    <row r="8" spans="1:38" ht="27" customHeight="1" thickBot="1" x14ac:dyDescent="0.35">
      <c r="A8" s="79" t="s">
        <v>65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</row>
    <row r="9" spans="1:38" ht="16.5" customHeight="1" thickBot="1" x14ac:dyDescent="0.35">
      <c r="A9" s="8" t="s">
        <v>2</v>
      </c>
      <c r="B9" s="8"/>
      <c r="C9" s="8"/>
      <c r="D9" s="8"/>
      <c r="E9" s="8"/>
      <c r="F9" s="9" t="s">
        <v>3</v>
      </c>
      <c r="G9" s="80" t="s">
        <v>4</v>
      </c>
      <c r="H9" s="81"/>
      <c r="I9" s="81"/>
      <c r="J9" s="81"/>
      <c r="K9" s="81"/>
      <c r="L9" s="81"/>
      <c r="M9" s="81"/>
      <c r="N9" s="10" t="s">
        <v>5</v>
      </c>
      <c r="O9" s="82" t="s">
        <v>6</v>
      </c>
      <c r="P9" s="83"/>
      <c r="Q9" s="83"/>
      <c r="R9" s="83"/>
      <c r="S9" s="83"/>
      <c r="T9" s="83"/>
      <c r="U9" s="11"/>
      <c r="V9" s="10" t="s">
        <v>7</v>
      </c>
      <c r="W9" s="12" t="s">
        <v>8</v>
      </c>
      <c r="X9" s="13"/>
      <c r="Y9" s="13"/>
      <c r="Z9" s="13"/>
      <c r="AA9" s="11"/>
      <c r="AB9" s="14"/>
      <c r="AC9" s="13"/>
      <c r="AD9" s="13"/>
      <c r="AE9" s="13"/>
      <c r="AF9" s="15" t="s">
        <v>9</v>
      </c>
      <c r="AG9" s="12" t="s">
        <v>10</v>
      </c>
      <c r="AH9" s="13"/>
      <c r="AI9" s="16" t="s">
        <v>11</v>
      </c>
      <c r="AJ9" s="12" t="s">
        <v>12</v>
      </c>
      <c r="AK9" s="11"/>
      <c r="AL9" s="14"/>
    </row>
    <row r="10" spans="1:38" ht="18" customHeight="1" x14ac:dyDescent="0.3">
      <c r="A10" s="72" t="s">
        <v>13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 ht="4.5" customHeight="1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52"/>
      <c r="AH11" s="52"/>
      <c r="AI11" s="52"/>
      <c r="AJ11" s="1"/>
      <c r="AK11" s="1"/>
      <c r="AL11" s="1"/>
    </row>
    <row r="12" spans="1:38" ht="38.25" customHeight="1" thickBot="1" x14ac:dyDescent="0.35">
      <c r="A12" s="65" t="s">
        <v>14</v>
      </c>
      <c r="B12" s="65" t="s">
        <v>15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 t="s">
        <v>16</v>
      </c>
      <c r="AH12" s="65"/>
      <c r="AI12" s="65"/>
      <c r="AJ12" s="73" t="s">
        <v>17</v>
      </c>
      <c r="AK12" s="73"/>
      <c r="AL12" s="73"/>
    </row>
    <row r="13" spans="1:38" ht="18" thickBot="1" x14ac:dyDescent="0.35">
      <c r="A13" s="65"/>
      <c r="B13" s="17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17">
        <v>9</v>
      </c>
      <c r="K13" s="17">
        <v>10</v>
      </c>
      <c r="L13" s="17">
        <v>11</v>
      </c>
      <c r="M13" s="17">
        <v>12</v>
      </c>
      <c r="N13" s="17">
        <v>13</v>
      </c>
      <c r="O13" s="17">
        <v>14</v>
      </c>
      <c r="P13" s="17">
        <v>15</v>
      </c>
      <c r="Q13" s="17">
        <v>16</v>
      </c>
      <c r="R13" s="17">
        <v>17</v>
      </c>
      <c r="S13" s="17">
        <v>18</v>
      </c>
      <c r="T13" s="17">
        <v>19</v>
      </c>
      <c r="U13" s="17">
        <v>20</v>
      </c>
      <c r="V13" s="17">
        <v>21</v>
      </c>
      <c r="W13" s="17">
        <v>22</v>
      </c>
      <c r="X13" s="17">
        <v>23</v>
      </c>
      <c r="Y13" s="17">
        <v>24</v>
      </c>
      <c r="Z13" s="17">
        <v>25</v>
      </c>
      <c r="AA13" s="17">
        <v>26</v>
      </c>
      <c r="AB13" s="17">
        <v>27</v>
      </c>
      <c r="AC13" s="17">
        <v>28</v>
      </c>
      <c r="AD13" s="17">
        <v>29</v>
      </c>
      <c r="AE13" s="17">
        <v>30</v>
      </c>
      <c r="AF13" s="17">
        <v>31</v>
      </c>
      <c r="AG13" s="17" t="s">
        <v>18</v>
      </c>
      <c r="AH13" s="18" t="s">
        <v>19</v>
      </c>
      <c r="AI13" s="19" t="s">
        <v>20</v>
      </c>
      <c r="AJ13" s="20" t="s">
        <v>21</v>
      </c>
      <c r="AK13" s="20" t="s">
        <v>22</v>
      </c>
      <c r="AL13" s="17" t="s">
        <v>23</v>
      </c>
    </row>
    <row r="14" spans="1:38" ht="18" thickBot="1" x14ac:dyDescent="0.35">
      <c r="A14" s="50" t="s">
        <v>24</v>
      </c>
      <c r="B14" s="10" t="s">
        <v>5</v>
      </c>
      <c r="C14" s="9" t="s">
        <v>3</v>
      </c>
      <c r="D14" s="9" t="s">
        <v>3</v>
      </c>
      <c r="E14" s="9" t="s">
        <v>3</v>
      </c>
      <c r="F14" s="9" t="s">
        <v>3</v>
      </c>
      <c r="G14" s="9" t="s">
        <v>3</v>
      </c>
      <c r="H14" s="10" t="s">
        <v>5</v>
      </c>
      <c r="I14" s="10" t="s">
        <v>5</v>
      </c>
      <c r="J14" s="9" t="s">
        <v>3</v>
      </c>
      <c r="K14" s="9" t="s">
        <v>3</v>
      </c>
      <c r="L14" s="9" t="s">
        <v>3</v>
      </c>
      <c r="M14" s="9" t="s">
        <v>3</v>
      </c>
      <c r="N14" s="9" t="s">
        <v>3</v>
      </c>
      <c r="O14" s="10" t="s">
        <v>5</v>
      </c>
      <c r="P14" s="10" t="s">
        <v>5</v>
      </c>
      <c r="Q14" s="9" t="s">
        <v>3</v>
      </c>
      <c r="R14" s="9" t="s">
        <v>3</v>
      </c>
      <c r="S14" s="9" t="s">
        <v>3</v>
      </c>
      <c r="T14" s="9" t="s">
        <v>3</v>
      </c>
      <c r="U14" s="9" t="s">
        <v>3</v>
      </c>
      <c r="V14" s="10" t="s">
        <v>5</v>
      </c>
      <c r="W14" s="10" t="s">
        <v>5</v>
      </c>
      <c r="X14" s="9" t="s">
        <v>3</v>
      </c>
      <c r="Y14" s="9" t="s">
        <v>3</v>
      </c>
      <c r="Z14" s="9" t="s">
        <v>3</v>
      </c>
      <c r="AA14" s="9" t="s">
        <v>3</v>
      </c>
      <c r="AB14" s="9" t="s">
        <v>3</v>
      </c>
      <c r="AC14" s="10" t="s">
        <v>5</v>
      </c>
      <c r="AD14" s="10" t="s">
        <v>5</v>
      </c>
      <c r="AE14" s="9" t="s">
        <v>3</v>
      </c>
      <c r="AF14" s="25"/>
      <c r="AG14" s="23">
        <f>COUNTIF(B14:AF14, "=У")</f>
        <v>21</v>
      </c>
      <c r="AH14" s="23">
        <f>COUNTIF(B14:AF14, "=В")</f>
        <v>9</v>
      </c>
      <c r="AI14" s="23">
        <f>COUNTIF(B14:AF14, "=К")</f>
        <v>0</v>
      </c>
      <c r="AJ14" s="74" t="s">
        <v>25</v>
      </c>
      <c r="AK14" s="65">
        <f>AG14+AG15</f>
        <v>40</v>
      </c>
      <c r="AL14" s="65">
        <f>AK14/5</f>
        <v>8</v>
      </c>
    </row>
    <row r="15" spans="1:38" ht="18" thickBot="1" x14ac:dyDescent="0.35">
      <c r="A15" s="50" t="s">
        <v>26</v>
      </c>
      <c r="B15" s="9" t="s">
        <v>3</v>
      </c>
      <c r="C15" s="9" t="s">
        <v>3</v>
      </c>
      <c r="D15" s="9" t="s">
        <v>3</v>
      </c>
      <c r="E15" s="9" t="s">
        <v>3</v>
      </c>
      <c r="F15" s="10" t="s">
        <v>5</v>
      </c>
      <c r="G15" s="10" t="s">
        <v>5</v>
      </c>
      <c r="H15" s="9" t="s">
        <v>3</v>
      </c>
      <c r="I15" s="9" t="s">
        <v>3</v>
      </c>
      <c r="J15" s="9" t="s">
        <v>3</v>
      </c>
      <c r="K15" s="9" t="s">
        <v>3</v>
      </c>
      <c r="L15" s="9" t="s">
        <v>3</v>
      </c>
      <c r="M15" s="10" t="s">
        <v>5</v>
      </c>
      <c r="N15" s="10" t="s">
        <v>5</v>
      </c>
      <c r="O15" s="9" t="s">
        <v>3</v>
      </c>
      <c r="P15" s="9" t="s">
        <v>3</v>
      </c>
      <c r="Q15" s="9" t="s">
        <v>3</v>
      </c>
      <c r="R15" s="9" t="s">
        <v>3</v>
      </c>
      <c r="S15" s="9" t="s">
        <v>3</v>
      </c>
      <c r="T15" s="10" t="s">
        <v>5</v>
      </c>
      <c r="U15" s="10" t="s">
        <v>5</v>
      </c>
      <c r="V15" s="9" t="s">
        <v>3</v>
      </c>
      <c r="W15" s="9" t="s">
        <v>3</v>
      </c>
      <c r="X15" s="9" t="s">
        <v>3</v>
      </c>
      <c r="Y15" s="9" t="s">
        <v>3</v>
      </c>
      <c r="Z15" s="9" t="s">
        <v>3</v>
      </c>
      <c r="AA15" s="10" t="s">
        <v>5</v>
      </c>
      <c r="AB15" s="10" t="s">
        <v>5</v>
      </c>
      <c r="AC15" s="24" t="s">
        <v>9</v>
      </c>
      <c r="AD15" s="24" t="s">
        <v>9</v>
      </c>
      <c r="AE15" s="24" t="s">
        <v>9</v>
      </c>
      <c r="AF15" s="24" t="s">
        <v>9</v>
      </c>
      <c r="AG15" s="23">
        <f t="shared" ref="AG15:AG23" si="0">COUNTIF(B15:AF15, "=У")</f>
        <v>19</v>
      </c>
      <c r="AH15" s="23">
        <f t="shared" ref="AH15:AH23" si="1">COUNTIF(B15:AF15, "=В")</f>
        <v>8</v>
      </c>
      <c r="AI15" s="23">
        <f t="shared" ref="AI15:AI23" si="2">COUNTIF(B15:AF15, "=К")</f>
        <v>4</v>
      </c>
      <c r="AJ15" s="74"/>
      <c r="AK15" s="65"/>
      <c r="AL15" s="65"/>
    </row>
    <row r="16" spans="1:38" ht="18" thickBot="1" x14ac:dyDescent="0.35">
      <c r="A16" s="50" t="s">
        <v>27</v>
      </c>
      <c r="B16" s="24" t="s">
        <v>9</v>
      </c>
      <c r="C16" s="24" t="s">
        <v>9</v>
      </c>
      <c r="D16" s="24" t="s">
        <v>9</v>
      </c>
      <c r="E16" s="24" t="s">
        <v>9</v>
      </c>
      <c r="F16" s="9" t="s">
        <v>3</v>
      </c>
      <c r="G16" s="9" t="s">
        <v>3</v>
      </c>
      <c r="H16" s="9" t="s">
        <v>3</v>
      </c>
      <c r="I16" s="9" t="s">
        <v>3</v>
      </c>
      <c r="J16" s="10" t="s">
        <v>5</v>
      </c>
      <c r="K16" s="10" t="s">
        <v>5</v>
      </c>
      <c r="L16" s="9" t="s">
        <v>3</v>
      </c>
      <c r="M16" s="9" t="s">
        <v>3</v>
      </c>
      <c r="N16" s="9" t="s">
        <v>3</v>
      </c>
      <c r="O16" s="9" t="s">
        <v>3</v>
      </c>
      <c r="P16" s="9" t="s">
        <v>3</v>
      </c>
      <c r="Q16" s="10" t="s">
        <v>5</v>
      </c>
      <c r="R16" s="10" t="s">
        <v>5</v>
      </c>
      <c r="S16" s="9" t="s">
        <v>3</v>
      </c>
      <c r="T16" s="9" t="s">
        <v>3</v>
      </c>
      <c r="U16" s="9" t="s">
        <v>3</v>
      </c>
      <c r="V16" s="9" t="s">
        <v>3</v>
      </c>
      <c r="W16" s="9" t="s">
        <v>3</v>
      </c>
      <c r="X16" s="10" t="s">
        <v>5</v>
      </c>
      <c r="Y16" s="10" t="s">
        <v>5</v>
      </c>
      <c r="Z16" s="9" t="s">
        <v>3</v>
      </c>
      <c r="AA16" s="9" t="s">
        <v>3</v>
      </c>
      <c r="AB16" s="9" t="s">
        <v>3</v>
      </c>
      <c r="AC16" s="9" t="s">
        <v>3</v>
      </c>
      <c r="AD16" s="9" t="s">
        <v>3</v>
      </c>
      <c r="AE16" s="10" t="s">
        <v>5</v>
      </c>
      <c r="AF16" s="25"/>
      <c r="AG16" s="23">
        <f t="shared" si="0"/>
        <v>19</v>
      </c>
      <c r="AH16" s="23">
        <f t="shared" si="1"/>
        <v>7</v>
      </c>
      <c r="AI16" s="23">
        <f t="shared" si="2"/>
        <v>4</v>
      </c>
      <c r="AJ16" s="74" t="s">
        <v>28</v>
      </c>
      <c r="AK16" s="65">
        <f>AG16+AG17</f>
        <v>40</v>
      </c>
      <c r="AL16" s="65">
        <f>AK16/5</f>
        <v>8</v>
      </c>
    </row>
    <row r="17" spans="1:38" ht="18" thickBot="1" x14ac:dyDescent="0.35">
      <c r="A17" s="50" t="s">
        <v>29</v>
      </c>
      <c r="B17" s="10" t="s">
        <v>5</v>
      </c>
      <c r="C17" s="9" t="s">
        <v>3</v>
      </c>
      <c r="D17" s="9" t="s">
        <v>3</v>
      </c>
      <c r="E17" s="9" t="s">
        <v>3</v>
      </c>
      <c r="F17" s="9" t="s">
        <v>3</v>
      </c>
      <c r="G17" s="9" t="s">
        <v>3</v>
      </c>
      <c r="H17" s="10" t="s">
        <v>5</v>
      </c>
      <c r="I17" s="10" t="s">
        <v>5</v>
      </c>
      <c r="J17" s="9" t="s">
        <v>3</v>
      </c>
      <c r="K17" s="9" t="s">
        <v>3</v>
      </c>
      <c r="L17" s="9" t="s">
        <v>3</v>
      </c>
      <c r="M17" s="9" t="s">
        <v>3</v>
      </c>
      <c r="N17" s="9" t="s">
        <v>3</v>
      </c>
      <c r="O17" s="10" t="s">
        <v>5</v>
      </c>
      <c r="P17" s="10" t="s">
        <v>5</v>
      </c>
      <c r="Q17" s="9" t="s">
        <v>3</v>
      </c>
      <c r="R17" s="9" t="s">
        <v>3</v>
      </c>
      <c r="S17" s="9" t="s">
        <v>3</v>
      </c>
      <c r="T17" s="9" t="s">
        <v>3</v>
      </c>
      <c r="U17" s="9" t="s">
        <v>3</v>
      </c>
      <c r="V17" s="10" t="s">
        <v>5</v>
      </c>
      <c r="W17" s="10" t="s">
        <v>5</v>
      </c>
      <c r="X17" s="9" t="s">
        <v>3</v>
      </c>
      <c r="Y17" s="9" t="s">
        <v>3</v>
      </c>
      <c r="Z17" s="9" t="s">
        <v>3</v>
      </c>
      <c r="AA17" s="9" t="s">
        <v>3</v>
      </c>
      <c r="AB17" s="9" t="s">
        <v>3</v>
      </c>
      <c r="AC17" s="9" t="s">
        <v>3</v>
      </c>
      <c r="AD17" s="10" t="s">
        <v>5</v>
      </c>
      <c r="AE17" s="24" t="s">
        <v>9</v>
      </c>
      <c r="AF17" s="24" t="s">
        <v>9</v>
      </c>
      <c r="AG17" s="23">
        <f t="shared" si="0"/>
        <v>21</v>
      </c>
      <c r="AH17" s="23">
        <f t="shared" si="1"/>
        <v>8</v>
      </c>
      <c r="AI17" s="23">
        <f t="shared" si="2"/>
        <v>2</v>
      </c>
      <c r="AJ17" s="74"/>
      <c r="AK17" s="65"/>
      <c r="AL17" s="65"/>
    </row>
    <row r="18" spans="1:38" ht="16.5" customHeight="1" thickBot="1" x14ac:dyDescent="0.35">
      <c r="A18" s="50" t="s">
        <v>30</v>
      </c>
      <c r="B18" s="24" t="s">
        <v>9</v>
      </c>
      <c r="C18" s="24" t="s">
        <v>9</v>
      </c>
      <c r="D18" s="24" t="s">
        <v>9</v>
      </c>
      <c r="E18" s="24" t="s">
        <v>9</v>
      </c>
      <c r="F18" s="24" t="s">
        <v>9</v>
      </c>
      <c r="G18" s="24" t="s">
        <v>9</v>
      </c>
      <c r="H18" s="24" t="s">
        <v>9</v>
      </c>
      <c r="I18" s="24" t="s">
        <v>9</v>
      </c>
      <c r="J18" s="9" t="s">
        <v>3</v>
      </c>
      <c r="K18" s="9" t="s">
        <v>3</v>
      </c>
      <c r="L18" s="10" t="s">
        <v>5</v>
      </c>
      <c r="M18" s="10" t="s">
        <v>5</v>
      </c>
      <c r="N18" s="9" t="s">
        <v>3</v>
      </c>
      <c r="O18" s="9" t="s">
        <v>3</v>
      </c>
      <c r="P18" s="9" t="s">
        <v>3</v>
      </c>
      <c r="Q18" s="9" t="s">
        <v>3</v>
      </c>
      <c r="R18" s="9" t="s">
        <v>3</v>
      </c>
      <c r="S18" s="10" t="s">
        <v>5</v>
      </c>
      <c r="T18" s="10" t="s">
        <v>5</v>
      </c>
      <c r="U18" s="9" t="s">
        <v>3</v>
      </c>
      <c r="V18" s="9" t="s">
        <v>3</v>
      </c>
      <c r="W18" s="9" t="s">
        <v>3</v>
      </c>
      <c r="X18" s="9" t="s">
        <v>3</v>
      </c>
      <c r="Y18" s="9" t="s">
        <v>3</v>
      </c>
      <c r="Z18" s="10" t="s">
        <v>5</v>
      </c>
      <c r="AA18" s="10" t="s">
        <v>5</v>
      </c>
      <c r="AB18" s="9" t="s">
        <v>3</v>
      </c>
      <c r="AC18" s="9" t="s">
        <v>3</v>
      </c>
      <c r="AD18" s="9" t="s">
        <v>3</v>
      </c>
      <c r="AE18" s="9" t="s">
        <v>3</v>
      </c>
      <c r="AF18" s="9" t="s">
        <v>3</v>
      </c>
      <c r="AG18" s="23">
        <f t="shared" si="0"/>
        <v>17</v>
      </c>
      <c r="AH18" s="23">
        <f t="shared" si="1"/>
        <v>6</v>
      </c>
      <c r="AI18" s="23">
        <f t="shared" si="2"/>
        <v>8</v>
      </c>
      <c r="AJ18" s="75" t="s">
        <v>60</v>
      </c>
      <c r="AK18" s="75"/>
      <c r="AL18" s="75"/>
    </row>
    <row r="19" spans="1:38" ht="18" thickBot="1" x14ac:dyDescent="0.35">
      <c r="A19" s="50" t="s">
        <v>63</v>
      </c>
      <c r="B19" s="10" t="s">
        <v>5</v>
      </c>
      <c r="C19" s="10" t="s">
        <v>5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10" t="s">
        <v>5</v>
      </c>
      <c r="J19" s="10" t="s">
        <v>5</v>
      </c>
      <c r="K19" s="9" t="s">
        <v>3</v>
      </c>
      <c r="L19" s="9" t="s">
        <v>3</v>
      </c>
      <c r="M19" s="9" t="s">
        <v>3</v>
      </c>
      <c r="N19" s="9" t="s">
        <v>3</v>
      </c>
      <c r="O19" s="9" t="s">
        <v>3</v>
      </c>
      <c r="P19" s="10" t="s">
        <v>5</v>
      </c>
      <c r="Q19" s="10" t="s">
        <v>5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  <c r="W19" s="10" t="s">
        <v>5</v>
      </c>
      <c r="X19" s="10" t="s">
        <v>5</v>
      </c>
      <c r="Y19" s="9" t="s">
        <v>3</v>
      </c>
      <c r="Z19" s="9" t="s">
        <v>3</v>
      </c>
      <c r="AA19" s="9" t="s">
        <v>3</v>
      </c>
      <c r="AB19" s="9" t="s">
        <v>3</v>
      </c>
      <c r="AC19" s="9" t="s">
        <v>3</v>
      </c>
      <c r="AD19" s="22"/>
      <c r="AE19" s="22"/>
      <c r="AF19" s="22"/>
      <c r="AG19" s="23">
        <f>COUNTIF(B19:AF19, "=У")</f>
        <v>20</v>
      </c>
      <c r="AH19" s="23">
        <f>COUNTIF(B19:AF19, "=В")</f>
        <v>8</v>
      </c>
      <c r="AI19" s="23">
        <f>COUNTIF(B19:AF19, "=К")</f>
        <v>0</v>
      </c>
      <c r="AJ19" s="26" t="s">
        <v>31</v>
      </c>
      <c r="AK19" s="19">
        <f>AG18+AG20+AG21</f>
        <v>48</v>
      </c>
      <c r="AL19" s="19">
        <f>AK19/5</f>
        <v>9.6</v>
      </c>
    </row>
    <row r="20" spans="1:38" ht="16.5" customHeight="1" thickBot="1" x14ac:dyDescent="0.35">
      <c r="A20" s="50" t="s">
        <v>32</v>
      </c>
      <c r="B20" s="10" t="s">
        <v>5</v>
      </c>
      <c r="C20" s="10" t="s">
        <v>5</v>
      </c>
      <c r="D20" s="9" t="s">
        <v>3</v>
      </c>
      <c r="E20" s="9" t="s">
        <v>3</v>
      </c>
      <c r="F20" s="9" t="s">
        <v>3</v>
      </c>
      <c r="G20" s="9" t="s">
        <v>3</v>
      </c>
      <c r="H20" s="9" t="s">
        <v>3</v>
      </c>
      <c r="I20" s="10" t="s">
        <v>5</v>
      </c>
      <c r="J20" s="10" t="s">
        <v>5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24" t="s">
        <v>9</v>
      </c>
      <c r="Q20" s="24" t="s">
        <v>9</v>
      </c>
      <c r="R20" s="24" t="s">
        <v>9</v>
      </c>
      <c r="S20" s="24" t="s">
        <v>9</v>
      </c>
      <c r="T20" s="24" t="s">
        <v>9</v>
      </c>
      <c r="U20" s="24" t="s">
        <v>9</v>
      </c>
      <c r="V20" s="24" t="s">
        <v>9</v>
      </c>
      <c r="W20" s="24" t="s">
        <v>9</v>
      </c>
      <c r="X20" s="24" t="s">
        <v>9</v>
      </c>
      <c r="Y20" s="9" t="s">
        <v>3</v>
      </c>
      <c r="Z20" s="9" t="s">
        <v>3</v>
      </c>
      <c r="AA20" s="9" t="s">
        <v>3</v>
      </c>
      <c r="AB20" s="9" t="s">
        <v>3</v>
      </c>
      <c r="AC20" s="9" t="s">
        <v>3</v>
      </c>
      <c r="AD20" s="22"/>
      <c r="AE20" s="22"/>
      <c r="AF20" s="22"/>
      <c r="AG20" s="23">
        <f>COUNTIF(B20:AF20, "=У")</f>
        <v>15</v>
      </c>
      <c r="AH20" s="23">
        <f>COUNTIF(B20:AF20, "=В")</f>
        <v>4</v>
      </c>
      <c r="AI20" s="23">
        <f>COUNTIF(B20:AF20, "=К")</f>
        <v>9</v>
      </c>
      <c r="AJ20" s="26" t="s">
        <v>33</v>
      </c>
      <c r="AK20" s="19">
        <f>AG18+AG19+AG21</f>
        <v>53</v>
      </c>
      <c r="AL20" s="19">
        <f>AK20/5</f>
        <v>10.6</v>
      </c>
    </row>
    <row r="21" spans="1:38" ht="18" thickBot="1" x14ac:dyDescent="0.35">
      <c r="A21" s="50" t="s">
        <v>34</v>
      </c>
      <c r="B21" s="10" t="s">
        <v>5</v>
      </c>
      <c r="C21" s="10" t="s">
        <v>5</v>
      </c>
      <c r="D21" s="9" t="s">
        <v>3</v>
      </c>
      <c r="E21" s="9" t="s">
        <v>3</v>
      </c>
      <c r="F21" s="9" t="s">
        <v>3</v>
      </c>
      <c r="G21" s="9" t="s">
        <v>3</v>
      </c>
      <c r="H21" s="9" t="s">
        <v>3</v>
      </c>
      <c r="I21" s="10" t="s">
        <v>5</v>
      </c>
      <c r="J21" s="10" t="s">
        <v>5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10" t="s">
        <v>5</v>
      </c>
      <c r="Q21" s="10" t="s">
        <v>5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  <c r="W21" s="10" t="s">
        <v>5</v>
      </c>
      <c r="X21" s="10" t="s">
        <v>5</v>
      </c>
      <c r="Y21" s="24" t="s">
        <v>9</v>
      </c>
      <c r="Z21" s="24" t="s">
        <v>9</v>
      </c>
      <c r="AA21" s="24" t="s">
        <v>9</v>
      </c>
      <c r="AB21" s="24" t="s">
        <v>9</v>
      </c>
      <c r="AC21" s="24" t="s">
        <v>9</v>
      </c>
      <c r="AD21" s="24" t="s">
        <v>9</v>
      </c>
      <c r="AE21" s="24" t="s">
        <v>9</v>
      </c>
      <c r="AF21" s="9" t="s">
        <v>3</v>
      </c>
      <c r="AG21" s="23">
        <f>COUNTIF(B21:AF21, "=У")</f>
        <v>16</v>
      </c>
      <c r="AH21" s="23">
        <f>COUNTIF(B21:AF21, "=В")</f>
        <v>8</v>
      </c>
      <c r="AI21" s="23">
        <f>COUNTIF(B21:AF21, "=К")</f>
        <v>7</v>
      </c>
      <c r="AJ21" s="76"/>
      <c r="AK21" s="76"/>
      <c r="AL21" s="76"/>
    </row>
    <row r="22" spans="1:38" ht="18" thickBot="1" x14ac:dyDescent="0.35">
      <c r="A22" s="50" t="s">
        <v>35</v>
      </c>
      <c r="B22" s="9" t="s">
        <v>3</v>
      </c>
      <c r="C22" s="9" t="s">
        <v>3</v>
      </c>
      <c r="D22" s="9" t="s">
        <v>3</v>
      </c>
      <c r="E22" s="9" t="s">
        <v>3</v>
      </c>
      <c r="F22" s="10" t="s">
        <v>5</v>
      </c>
      <c r="G22" s="10" t="s">
        <v>5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10" t="s">
        <v>5</v>
      </c>
      <c r="N22" s="10" t="s">
        <v>5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10" t="s">
        <v>5</v>
      </c>
      <c r="U22" s="10" t="s">
        <v>5</v>
      </c>
      <c r="V22" s="9" t="s">
        <v>3</v>
      </c>
      <c r="W22" s="9" t="s">
        <v>3</v>
      </c>
      <c r="X22" s="9" t="s">
        <v>3</v>
      </c>
      <c r="Y22" s="9" t="s">
        <v>3</v>
      </c>
      <c r="Z22" s="9" t="s">
        <v>3</v>
      </c>
      <c r="AA22" s="10" t="s">
        <v>5</v>
      </c>
      <c r="AB22" s="10" t="s">
        <v>5</v>
      </c>
      <c r="AC22" s="9" t="s">
        <v>3</v>
      </c>
      <c r="AD22" s="9" t="s">
        <v>3</v>
      </c>
      <c r="AE22" s="9" t="s">
        <v>3</v>
      </c>
      <c r="AF22" s="22"/>
      <c r="AG22" s="23">
        <f t="shared" si="0"/>
        <v>22</v>
      </c>
      <c r="AH22" s="23">
        <f t="shared" si="1"/>
        <v>8</v>
      </c>
      <c r="AI22" s="23">
        <f t="shared" si="2"/>
        <v>0</v>
      </c>
      <c r="AJ22" s="74" t="s">
        <v>36</v>
      </c>
      <c r="AK22" s="65">
        <f>AG22+AG23</f>
        <v>37</v>
      </c>
      <c r="AL22" s="65">
        <f>AK22/5</f>
        <v>7.4</v>
      </c>
    </row>
    <row r="23" spans="1:38" ht="18" thickBot="1" x14ac:dyDescent="0.35">
      <c r="A23" s="49" t="s">
        <v>37</v>
      </c>
      <c r="B23" s="10" t="s">
        <v>5</v>
      </c>
      <c r="C23" s="9" t="s">
        <v>3</v>
      </c>
      <c r="D23" s="10" t="s">
        <v>5</v>
      </c>
      <c r="E23" s="10" t="s">
        <v>5</v>
      </c>
      <c r="F23" s="9" t="s">
        <v>3</v>
      </c>
      <c r="G23" s="9" t="s">
        <v>3</v>
      </c>
      <c r="H23" s="9" t="s">
        <v>3</v>
      </c>
      <c r="I23" s="9" t="s">
        <v>3</v>
      </c>
      <c r="J23" s="10" t="s">
        <v>5</v>
      </c>
      <c r="K23" s="10" t="s">
        <v>5</v>
      </c>
      <c r="L23" s="10" t="s">
        <v>5</v>
      </c>
      <c r="M23" s="9" t="s">
        <v>3</v>
      </c>
      <c r="N23" s="9" t="s">
        <v>3</v>
      </c>
      <c r="O23" s="9" t="s">
        <v>3</v>
      </c>
      <c r="P23" s="9" t="s">
        <v>3</v>
      </c>
      <c r="Q23" s="9" t="s">
        <v>3</v>
      </c>
      <c r="R23" s="10" t="s">
        <v>5</v>
      </c>
      <c r="S23" s="10" t="s">
        <v>5</v>
      </c>
      <c r="T23" s="9" t="s">
        <v>3</v>
      </c>
      <c r="U23" s="9" t="s">
        <v>3</v>
      </c>
      <c r="V23" s="9" t="s">
        <v>3</v>
      </c>
      <c r="W23" s="9" t="s">
        <v>3</v>
      </c>
      <c r="X23" s="9" t="s">
        <v>3</v>
      </c>
      <c r="Y23" s="24" t="s">
        <v>9</v>
      </c>
      <c r="Z23" s="24" t="s">
        <v>9</v>
      </c>
      <c r="AA23" s="24" t="s">
        <v>9</v>
      </c>
      <c r="AB23" s="24" t="s">
        <v>9</v>
      </c>
      <c r="AC23" s="24" t="s">
        <v>9</v>
      </c>
      <c r="AD23" s="24" t="s">
        <v>9</v>
      </c>
      <c r="AE23" s="24" t="s">
        <v>9</v>
      </c>
      <c r="AF23" s="24" t="s">
        <v>9</v>
      </c>
      <c r="AG23" s="23">
        <f t="shared" si="0"/>
        <v>15</v>
      </c>
      <c r="AH23" s="23">
        <f t="shared" si="1"/>
        <v>8</v>
      </c>
      <c r="AI23" s="23">
        <f t="shared" si="2"/>
        <v>8</v>
      </c>
      <c r="AJ23" s="74"/>
      <c r="AK23" s="65"/>
      <c r="AL23" s="65"/>
    </row>
    <row r="24" spans="1:38" ht="18" thickBot="1" x14ac:dyDescent="0.35">
      <c r="A24" s="59" t="s">
        <v>38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/>
      <c r="AG24" s="23">
        <f>SUM(AG14:AG23)-AG19</f>
        <v>165</v>
      </c>
      <c r="AH24" s="23">
        <f>SUM(AH14:AH23)-AH19</f>
        <v>66</v>
      </c>
      <c r="AI24" s="23">
        <f>SUM(AI14:AI23)-AI19</f>
        <v>42</v>
      </c>
      <c r="AJ24" s="27" t="s">
        <v>39</v>
      </c>
      <c r="AK24" s="19">
        <f>AK14+AK16+AK19+AK22</f>
        <v>165</v>
      </c>
      <c r="AL24" s="19">
        <f>AK24/5</f>
        <v>33</v>
      </c>
    </row>
    <row r="25" spans="1:38" ht="18" thickBot="1" x14ac:dyDescent="0.35">
      <c r="A25" s="59" t="s">
        <v>40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/>
      <c r="AG25" s="23">
        <f>SUM(AG14:AG23)-AG20</f>
        <v>170</v>
      </c>
      <c r="AH25" s="23">
        <f>SUM(AH14:AH23)-AH20</f>
        <v>70</v>
      </c>
      <c r="AI25" s="23">
        <f>SUM(AI14:AI23)-AI20</f>
        <v>33</v>
      </c>
      <c r="AJ25" s="28" t="s">
        <v>41</v>
      </c>
      <c r="AK25" s="19">
        <f>AK14+AK16+AK20+AK22</f>
        <v>170</v>
      </c>
      <c r="AL25" s="19">
        <f>AK25/5</f>
        <v>34</v>
      </c>
    </row>
    <row r="26" spans="1:38" ht="5.2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14"/>
      <c r="AH26" s="14"/>
      <c r="AI26" s="1"/>
      <c r="AJ26" s="1"/>
      <c r="AK26" s="1"/>
      <c r="AL26" s="30"/>
    </row>
    <row r="27" spans="1:38" ht="17.25" customHeight="1" x14ac:dyDescent="0.3">
      <c r="A27" s="72" t="s">
        <v>62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</row>
    <row r="28" spans="1:38" ht="9" customHeight="1" thickBo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33.75" customHeight="1" thickBot="1" x14ac:dyDescent="0.35">
      <c r="A29" s="65" t="s">
        <v>14</v>
      </c>
      <c r="B29" s="65" t="s">
        <v>15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 t="s">
        <v>16</v>
      </c>
      <c r="AH29" s="65"/>
      <c r="AI29" s="65"/>
      <c r="AJ29" s="73" t="s">
        <v>17</v>
      </c>
      <c r="AK29" s="73"/>
      <c r="AL29" s="73"/>
    </row>
    <row r="30" spans="1:38" ht="18" thickBot="1" x14ac:dyDescent="0.35">
      <c r="A30" s="65"/>
      <c r="B30" s="17">
        <v>1</v>
      </c>
      <c r="C30" s="17">
        <v>2</v>
      </c>
      <c r="D30" s="17">
        <v>3</v>
      </c>
      <c r="E30" s="17">
        <v>4</v>
      </c>
      <c r="F30" s="17">
        <v>5</v>
      </c>
      <c r="G30" s="17">
        <v>6</v>
      </c>
      <c r="H30" s="17">
        <v>7</v>
      </c>
      <c r="I30" s="17">
        <v>8</v>
      </c>
      <c r="J30" s="17">
        <v>9</v>
      </c>
      <c r="K30" s="17">
        <v>10</v>
      </c>
      <c r="L30" s="17">
        <v>11</v>
      </c>
      <c r="M30" s="17">
        <v>12</v>
      </c>
      <c r="N30" s="17">
        <v>13</v>
      </c>
      <c r="O30" s="17">
        <v>14</v>
      </c>
      <c r="P30" s="17">
        <v>15</v>
      </c>
      <c r="Q30" s="17">
        <v>16</v>
      </c>
      <c r="R30" s="17">
        <v>17</v>
      </c>
      <c r="S30" s="17">
        <v>18</v>
      </c>
      <c r="T30" s="17">
        <v>19</v>
      </c>
      <c r="U30" s="17">
        <v>20</v>
      </c>
      <c r="V30" s="17">
        <v>21</v>
      </c>
      <c r="W30" s="17">
        <v>22</v>
      </c>
      <c r="X30" s="17">
        <v>23</v>
      </c>
      <c r="Y30" s="17">
        <v>24</v>
      </c>
      <c r="Z30" s="17">
        <v>25</v>
      </c>
      <c r="AA30" s="17">
        <v>26</v>
      </c>
      <c r="AB30" s="17">
        <v>27</v>
      </c>
      <c r="AC30" s="17">
        <v>28</v>
      </c>
      <c r="AD30" s="17">
        <v>29</v>
      </c>
      <c r="AE30" s="17">
        <v>30</v>
      </c>
      <c r="AF30" s="17">
        <v>31</v>
      </c>
      <c r="AG30" s="17" t="s">
        <v>18</v>
      </c>
      <c r="AH30" s="18" t="s">
        <v>19</v>
      </c>
      <c r="AI30" s="19" t="s">
        <v>20</v>
      </c>
      <c r="AJ30" s="20" t="s">
        <v>21</v>
      </c>
      <c r="AK30" s="20" t="s">
        <v>22</v>
      </c>
      <c r="AL30" s="17" t="s">
        <v>23</v>
      </c>
    </row>
    <row r="31" spans="1:38" ht="18" thickBot="1" x14ac:dyDescent="0.35">
      <c r="A31" s="21" t="s">
        <v>24</v>
      </c>
      <c r="B31" s="10" t="s">
        <v>5</v>
      </c>
      <c r="C31" s="9" t="s">
        <v>3</v>
      </c>
      <c r="D31" s="9" t="s">
        <v>3</v>
      </c>
      <c r="E31" s="9" t="s">
        <v>3</v>
      </c>
      <c r="F31" s="9" t="s">
        <v>3</v>
      </c>
      <c r="G31" s="9" t="s">
        <v>3</v>
      </c>
      <c r="H31" s="10" t="s">
        <v>5</v>
      </c>
      <c r="I31" s="10" t="s">
        <v>5</v>
      </c>
      <c r="J31" s="9" t="s">
        <v>3</v>
      </c>
      <c r="K31" s="9" t="s">
        <v>3</v>
      </c>
      <c r="L31" s="9" t="s">
        <v>3</v>
      </c>
      <c r="M31" s="9" t="s">
        <v>3</v>
      </c>
      <c r="N31" s="9" t="s">
        <v>3</v>
      </c>
      <c r="O31" s="10" t="s">
        <v>5</v>
      </c>
      <c r="P31" s="10" t="s">
        <v>5</v>
      </c>
      <c r="Q31" s="9" t="s">
        <v>3</v>
      </c>
      <c r="R31" s="9" t="s">
        <v>3</v>
      </c>
      <c r="S31" s="9" t="s">
        <v>3</v>
      </c>
      <c r="T31" s="9" t="s">
        <v>3</v>
      </c>
      <c r="U31" s="9" t="s">
        <v>3</v>
      </c>
      <c r="V31" s="10" t="s">
        <v>5</v>
      </c>
      <c r="W31" s="10" t="s">
        <v>5</v>
      </c>
      <c r="X31" s="9" t="s">
        <v>3</v>
      </c>
      <c r="Y31" s="9" t="s">
        <v>3</v>
      </c>
      <c r="Z31" s="9" t="s">
        <v>3</v>
      </c>
      <c r="AA31" s="9" t="s">
        <v>3</v>
      </c>
      <c r="AB31" s="9" t="s">
        <v>3</v>
      </c>
      <c r="AC31" s="10" t="s">
        <v>5</v>
      </c>
      <c r="AD31" s="10" t="s">
        <v>5</v>
      </c>
      <c r="AE31" s="9" t="s">
        <v>3</v>
      </c>
      <c r="AF31" s="25"/>
      <c r="AG31" s="23">
        <f>COUNTIF(B31:AF31, "=У")</f>
        <v>21</v>
      </c>
      <c r="AH31" s="23">
        <f>COUNTIF(B31:AF31, "=В")</f>
        <v>9</v>
      </c>
      <c r="AI31" s="23">
        <f>COUNTIF(B31:AF31, "=К")</f>
        <v>0</v>
      </c>
      <c r="AJ31" s="64" t="s">
        <v>25</v>
      </c>
      <c r="AK31" s="65">
        <f>AG31+AG32</f>
        <v>40</v>
      </c>
      <c r="AL31" s="66">
        <f>AK31/5</f>
        <v>8</v>
      </c>
    </row>
    <row r="32" spans="1:38" ht="18" thickBot="1" x14ac:dyDescent="0.35">
      <c r="A32" s="21" t="s">
        <v>26</v>
      </c>
      <c r="B32" s="9" t="s">
        <v>3</v>
      </c>
      <c r="C32" s="9" t="s">
        <v>3</v>
      </c>
      <c r="D32" s="9" t="s">
        <v>3</v>
      </c>
      <c r="E32" s="9" t="s">
        <v>3</v>
      </c>
      <c r="F32" s="10" t="s">
        <v>5</v>
      </c>
      <c r="G32" s="10" t="s">
        <v>5</v>
      </c>
      <c r="H32" s="9" t="s">
        <v>3</v>
      </c>
      <c r="I32" s="9" t="s">
        <v>3</v>
      </c>
      <c r="J32" s="9" t="s">
        <v>3</v>
      </c>
      <c r="K32" s="9" t="s">
        <v>3</v>
      </c>
      <c r="L32" s="9" t="s">
        <v>3</v>
      </c>
      <c r="M32" s="10" t="s">
        <v>5</v>
      </c>
      <c r="N32" s="10" t="s">
        <v>5</v>
      </c>
      <c r="O32" s="9" t="s">
        <v>3</v>
      </c>
      <c r="P32" s="9" t="s">
        <v>3</v>
      </c>
      <c r="Q32" s="9" t="s">
        <v>3</v>
      </c>
      <c r="R32" s="9" t="s">
        <v>3</v>
      </c>
      <c r="S32" s="9" t="s">
        <v>3</v>
      </c>
      <c r="T32" s="10" t="s">
        <v>5</v>
      </c>
      <c r="U32" s="10" t="s">
        <v>5</v>
      </c>
      <c r="V32" s="9" t="s">
        <v>3</v>
      </c>
      <c r="W32" s="9" t="s">
        <v>3</v>
      </c>
      <c r="X32" s="9" t="s">
        <v>3</v>
      </c>
      <c r="Y32" s="9" t="s">
        <v>3</v>
      </c>
      <c r="Z32" s="9" t="s">
        <v>3</v>
      </c>
      <c r="AA32" s="10" t="s">
        <v>5</v>
      </c>
      <c r="AB32" s="10" t="s">
        <v>5</v>
      </c>
      <c r="AC32" s="24" t="s">
        <v>9</v>
      </c>
      <c r="AD32" s="24" t="s">
        <v>9</v>
      </c>
      <c r="AE32" s="24" t="s">
        <v>9</v>
      </c>
      <c r="AF32" s="24" t="s">
        <v>9</v>
      </c>
      <c r="AG32" s="23">
        <f t="shared" ref="AG32:AG35" si="3">COUNTIF(B32:AF32, "=У")</f>
        <v>19</v>
      </c>
      <c r="AH32" s="23">
        <f t="shared" ref="AH32:AH35" si="4">COUNTIF(B32:AF32, "=В")</f>
        <v>8</v>
      </c>
      <c r="AI32" s="23">
        <f t="shared" ref="AI32:AI35" si="5">COUNTIF(B32:AF32, "=К")</f>
        <v>4</v>
      </c>
      <c r="AJ32" s="64"/>
      <c r="AK32" s="65"/>
      <c r="AL32" s="66"/>
    </row>
    <row r="33" spans="1:39" ht="18" thickBot="1" x14ac:dyDescent="0.35">
      <c r="A33" s="21" t="s">
        <v>27</v>
      </c>
      <c r="B33" s="24" t="s">
        <v>9</v>
      </c>
      <c r="C33" s="24" t="s">
        <v>9</v>
      </c>
      <c r="D33" s="24" t="s">
        <v>9</v>
      </c>
      <c r="E33" s="24" t="s">
        <v>9</v>
      </c>
      <c r="F33" s="9" t="s">
        <v>3</v>
      </c>
      <c r="G33" s="9" t="s">
        <v>3</v>
      </c>
      <c r="H33" s="9" t="s">
        <v>3</v>
      </c>
      <c r="I33" s="9" t="s">
        <v>3</v>
      </c>
      <c r="J33" s="10" t="s">
        <v>5</v>
      </c>
      <c r="K33" s="10" t="s">
        <v>5</v>
      </c>
      <c r="L33" s="9" t="s">
        <v>3</v>
      </c>
      <c r="M33" s="9" t="s">
        <v>3</v>
      </c>
      <c r="N33" s="9" t="s">
        <v>3</v>
      </c>
      <c r="O33" s="9" t="s">
        <v>3</v>
      </c>
      <c r="P33" s="9" t="s">
        <v>3</v>
      </c>
      <c r="Q33" s="10" t="s">
        <v>5</v>
      </c>
      <c r="R33" s="10" t="s">
        <v>5</v>
      </c>
      <c r="S33" s="9" t="s">
        <v>3</v>
      </c>
      <c r="T33" s="9" t="s">
        <v>3</v>
      </c>
      <c r="U33" s="9" t="s">
        <v>3</v>
      </c>
      <c r="V33" s="9" t="s">
        <v>3</v>
      </c>
      <c r="W33" s="9" t="s">
        <v>3</v>
      </c>
      <c r="X33" s="10" t="s">
        <v>5</v>
      </c>
      <c r="Y33" s="10" t="s">
        <v>5</v>
      </c>
      <c r="Z33" s="9" t="s">
        <v>3</v>
      </c>
      <c r="AA33" s="9" t="s">
        <v>3</v>
      </c>
      <c r="AB33" s="9" t="s">
        <v>3</v>
      </c>
      <c r="AC33" s="9" t="s">
        <v>3</v>
      </c>
      <c r="AD33" s="9" t="s">
        <v>3</v>
      </c>
      <c r="AE33" s="10" t="s">
        <v>5</v>
      </c>
      <c r="AF33" s="25"/>
      <c r="AG33" s="23">
        <f t="shared" si="3"/>
        <v>19</v>
      </c>
      <c r="AH33" s="23">
        <f t="shared" si="4"/>
        <v>7</v>
      </c>
      <c r="AI33" s="23">
        <f t="shared" si="5"/>
        <v>4</v>
      </c>
      <c r="AJ33" s="31" t="s">
        <v>28</v>
      </c>
      <c r="AK33" s="32">
        <f>AG33+AG34</f>
        <v>40</v>
      </c>
      <c r="AL33" s="33">
        <f>AK33/5</f>
        <v>8</v>
      </c>
    </row>
    <row r="34" spans="1:39" ht="18" thickBot="1" x14ac:dyDescent="0.35">
      <c r="A34" s="21" t="s">
        <v>29</v>
      </c>
      <c r="B34" s="10" t="s">
        <v>5</v>
      </c>
      <c r="C34" s="9" t="s">
        <v>3</v>
      </c>
      <c r="D34" s="9" t="s">
        <v>3</v>
      </c>
      <c r="E34" s="9" t="s">
        <v>3</v>
      </c>
      <c r="F34" s="9" t="s">
        <v>3</v>
      </c>
      <c r="G34" s="9" t="s">
        <v>3</v>
      </c>
      <c r="H34" s="10" t="s">
        <v>5</v>
      </c>
      <c r="I34" s="10" t="s">
        <v>5</v>
      </c>
      <c r="J34" s="9" t="s">
        <v>3</v>
      </c>
      <c r="K34" s="9" t="s">
        <v>3</v>
      </c>
      <c r="L34" s="9" t="s">
        <v>3</v>
      </c>
      <c r="M34" s="9" t="s">
        <v>3</v>
      </c>
      <c r="N34" s="9" t="s">
        <v>3</v>
      </c>
      <c r="O34" s="10" t="s">
        <v>5</v>
      </c>
      <c r="P34" s="10" t="s">
        <v>5</v>
      </c>
      <c r="Q34" s="9" t="s">
        <v>3</v>
      </c>
      <c r="R34" s="9" t="s">
        <v>3</v>
      </c>
      <c r="S34" s="9" t="s">
        <v>3</v>
      </c>
      <c r="T34" s="9" t="s">
        <v>3</v>
      </c>
      <c r="U34" s="9" t="s">
        <v>3</v>
      </c>
      <c r="V34" s="10" t="s">
        <v>5</v>
      </c>
      <c r="W34" s="10" t="s">
        <v>5</v>
      </c>
      <c r="X34" s="9" t="s">
        <v>3</v>
      </c>
      <c r="Y34" s="9" t="s">
        <v>3</v>
      </c>
      <c r="Z34" s="9" t="s">
        <v>3</v>
      </c>
      <c r="AA34" s="9" t="s">
        <v>3</v>
      </c>
      <c r="AB34" s="9" t="s">
        <v>3</v>
      </c>
      <c r="AC34" s="9" t="s">
        <v>3</v>
      </c>
      <c r="AD34" s="10" t="s">
        <v>5</v>
      </c>
      <c r="AE34" s="24" t="s">
        <v>9</v>
      </c>
      <c r="AF34" s="24" t="s">
        <v>9</v>
      </c>
      <c r="AG34" s="23">
        <f t="shared" si="3"/>
        <v>21</v>
      </c>
      <c r="AH34" s="23">
        <f t="shared" si="4"/>
        <v>8</v>
      </c>
      <c r="AI34" s="23">
        <f t="shared" si="5"/>
        <v>2</v>
      </c>
      <c r="AJ34" s="34" t="s">
        <v>42</v>
      </c>
      <c r="AK34" s="19">
        <f>AK31+AK33</f>
        <v>80</v>
      </c>
      <c r="AL34" s="35">
        <f>AK34/5</f>
        <v>16</v>
      </c>
    </row>
    <row r="35" spans="1:39" ht="18" thickBot="1" x14ac:dyDescent="0.35">
      <c r="A35" s="21" t="s">
        <v>30</v>
      </c>
      <c r="B35" s="24" t="s">
        <v>9</v>
      </c>
      <c r="C35" s="24" t="s">
        <v>9</v>
      </c>
      <c r="D35" s="24" t="s">
        <v>9</v>
      </c>
      <c r="E35" s="24" t="s">
        <v>9</v>
      </c>
      <c r="F35" s="24" t="s">
        <v>9</v>
      </c>
      <c r="G35" s="24" t="s">
        <v>9</v>
      </c>
      <c r="H35" s="24" t="s">
        <v>9</v>
      </c>
      <c r="I35" s="24" t="s">
        <v>9</v>
      </c>
      <c r="J35" s="9" t="s">
        <v>3</v>
      </c>
      <c r="K35" s="9" t="s">
        <v>3</v>
      </c>
      <c r="L35" s="10" t="s">
        <v>5</v>
      </c>
      <c r="M35" s="10" t="s">
        <v>5</v>
      </c>
      <c r="N35" s="9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10" t="s">
        <v>5</v>
      </c>
      <c r="T35" s="10" t="s">
        <v>5</v>
      </c>
      <c r="U35" s="9" t="s">
        <v>3</v>
      </c>
      <c r="V35" s="9" t="s">
        <v>3</v>
      </c>
      <c r="W35" s="9" t="s">
        <v>3</v>
      </c>
      <c r="X35" s="9" t="s">
        <v>3</v>
      </c>
      <c r="Y35" s="9" t="s">
        <v>3</v>
      </c>
      <c r="Z35" s="10" t="s">
        <v>5</v>
      </c>
      <c r="AA35" s="10" t="s">
        <v>5</v>
      </c>
      <c r="AB35" s="9" t="s">
        <v>3</v>
      </c>
      <c r="AC35" s="9" t="s">
        <v>3</v>
      </c>
      <c r="AD35" s="9" t="s">
        <v>3</v>
      </c>
      <c r="AE35" s="9" t="s">
        <v>3</v>
      </c>
      <c r="AF35" s="9" t="s">
        <v>3</v>
      </c>
      <c r="AG35" s="23">
        <f t="shared" si="3"/>
        <v>17</v>
      </c>
      <c r="AH35" s="23">
        <f t="shared" si="4"/>
        <v>6</v>
      </c>
      <c r="AI35" s="23">
        <f t="shared" si="5"/>
        <v>8</v>
      </c>
      <c r="AJ35" s="67" t="s">
        <v>43</v>
      </c>
      <c r="AK35" s="69">
        <f>AG35+AG36+AG37</f>
        <v>53</v>
      </c>
      <c r="AL35" s="71">
        <f>AK35/5</f>
        <v>10.6</v>
      </c>
    </row>
    <row r="36" spans="1:39" ht="18" thickBot="1" x14ac:dyDescent="0.35">
      <c r="A36" s="21" t="s">
        <v>44</v>
      </c>
      <c r="B36" s="10" t="s">
        <v>5</v>
      </c>
      <c r="C36" s="10" t="s">
        <v>5</v>
      </c>
      <c r="D36" s="9" t="s">
        <v>3</v>
      </c>
      <c r="E36" s="9" t="s">
        <v>3</v>
      </c>
      <c r="F36" s="9" t="s">
        <v>3</v>
      </c>
      <c r="G36" s="9" t="s">
        <v>3</v>
      </c>
      <c r="H36" s="9" t="s">
        <v>3</v>
      </c>
      <c r="I36" s="10" t="s">
        <v>5</v>
      </c>
      <c r="J36" s="10" t="s">
        <v>5</v>
      </c>
      <c r="K36" s="9" t="s">
        <v>3</v>
      </c>
      <c r="L36" s="9" t="s">
        <v>3</v>
      </c>
      <c r="M36" s="9" t="s">
        <v>3</v>
      </c>
      <c r="N36" s="9" t="s">
        <v>3</v>
      </c>
      <c r="O36" s="9" t="s">
        <v>3</v>
      </c>
      <c r="P36" s="10" t="s">
        <v>5</v>
      </c>
      <c r="Q36" s="10" t="s">
        <v>5</v>
      </c>
      <c r="R36" s="9" t="s">
        <v>3</v>
      </c>
      <c r="S36" s="9" t="s">
        <v>3</v>
      </c>
      <c r="T36" s="9" t="s">
        <v>3</v>
      </c>
      <c r="U36" s="9" t="s">
        <v>3</v>
      </c>
      <c r="V36" s="9" t="s">
        <v>3</v>
      </c>
      <c r="W36" s="10" t="s">
        <v>5</v>
      </c>
      <c r="X36" s="10" t="s">
        <v>5</v>
      </c>
      <c r="Y36" s="9" t="s">
        <v>3</v>
      </c>
      <c r="Z36" s="9" t="s">
        <v>3</v>
      </c>
      <c r="AA36" s="9" t="s">
        <v>3</v>
      </c>
      <c r="AB36" s="9" t="s">
        <v>3</v>
      </c>
      <c r="AC36" s="9" t="s">
        <v>3</v>
      </c>
      <c r="AD36" s="22"/>
      <c r="AE36" s="22"/>
      <c r="AF36" s="22"/>
      <c r="AG36" s="23">
        <f>COUNTIF(B36:AF36, "=У")</f>
        <v>20</v>
      </c>
      <c r="AH36" s="23">
        <f>COUNTIF(B36:AF36, "=В")</f>
        <v>8</v>
      </c>
      <c r="AI36" s="23">
        <f>COUNTIF(B36:AF36, "=К")</f>
        <v>0</v>
      </c>
      <c r="AJ36" s="67"/>
      <c r="AK36" s="69"/>
      <c r="AL36" s="71"/>
    </row>
    <row r="37" spans="1:39" ht="18" thickBot="1" x14ac:dyDescent="0.35">
      <c r="A37" s="21" t="s">
        <v>34</v>
      </c>
      <c r="B37" s="10" t="s">
        <v>5</v>
      </c>
      <c r="C37" s="10" t="s">
        <v>5</v>
      </c>
      <c r="D37" s="9" t="s">
        <v>3</v>
      </c>
      <c r="E37" s="9" t="s">
        <v>3</v>
      </c>
      <c r="F37" s="9" t="s">
        <v>3</v>
      </c>
      <c r="G37" s="9" t="s">
        <v>3</v>
      </c>
      <c r="H37" s="9" t="s">
        <v>3</v>
      </c>
      <c r="I37" s="10" t="s">
        <v>5</v>
      </c>
      <c r="J37" s="10" t="s">
        <v>5</v>
      </c>
      <c r="K37" s="9" t="s">
        <v>3</v>
      </c>
      <c r="L37" s="9" t="s">
        <v>3</v>
      </c>
      <c r="M37" s="9" t="s">
        <v>3</v>
      </c>
      <c r="N37" s="9" t="s">
        <v>3</v>
      </c>
      <c r="O37" s="9" t="s">
        <v>3</v>
      </c>
      <c r="P37" s="10" t="s">
        <v>5</v>
      </c>
      <c r="Q37" s="10" t="s">
        <v>5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  <c r="W37" s="10" t="s">
        <v>5</v>
      </c>
      <c r="X37" s="10" t="s">
        <v>5</v>
      </c>
      <c r="Y37" s="24" t="s">
        <v>9</v>
      </c>
      <c r="Z37" s="24" t="s">
        <v>9</v>
      </c>
      <c r="AA37" s="24" t="s">
        <v>9</v>
      </c>
      <c r="AB37" s="24" t="s">
        <v>9</v>
      </c>
      <c r="AC37" s="24" t="s">
        <v>9</v>
      </c>
      <c r="AD37" s="24" t="s">
        <v>9</v>
      </c>
      <c r="AE37" s="24" t="s">
        <v>9</v>
      </c>
      <c r="AF37" s="9" t="s">
        <v>3</v>
      </c>
      <c r="AG37" s="23">
        <f>COUNTIF(B37:AF37, "=У")</f>
        <v>16</v>
      </c>
      <c r="AH37" s="23">
        <f>COUNTIF(B37:AF37, "=В")</f>
        <v>8</v>
      </c>
      <c r="AI37" s="23">
        <f>COUNTIF(B37:AF37, "=К")</f>
        <v>7</v>
      </c>
      <c r="AJ37" s="68"/>
      <c r="AK37" s="70"/>
      <c r="AL37" s="58"/>
    </row>
    <row r="38" spans="1:39" ht="18" thickBot="1" x14ac:dyDescent="0.35">
      <c r="A38" s="21" t="s">
        <v>35</v>
      </c>
      <c r="B38" s="9" t="s">
        <v>3</v>
      </c>
      <c r="C38" s="9" t="s">
        <v>3</v>
      </c>
      <c r="D38" s="9" t="s">
        <v>3</v>
      </c>
      <c r="E38" s="9" t="s">
        <v>3</v>
      </c>
      <c r="F38" s="10" t="s">
        <v>5</v>
      </c>
      <c r="G38" s="10" t="s">
        <v>5</v>
      </c>
      <c r="H38" s="9" t="s">
        <v>3</v>
      </c>
      <c r="I38" s="9" t="s">
        <v>3</v>
      </c>
      <c r="J38" s="9" t="s">
        <v>3</v>
      </c>
      <c r="K38" s="9" t="s">
        <v>3</v>
      </c>
      <c r="L38" s="9" t="s">
        <v>3</v>
      </c>
      <c r="M38" s="10" t="s">
        <v>5</v>
      </c>
      <c r="N38" s="10" t="s">
        <v>5</v>
      </c>
      <c r="O38" s="9" t="s">
        <v>3</v>
      </c>
      <c r="P38" s="9" t="s">
        <v>3</v>
      </c>
      <c r="Q38" s="9" t="s">
        <v>3</v>
      </c>
      <c r="R38" s="9" t="s">
        <v>3</v>
      </c>
      <c r="S38" s="9" t="s">
        <v>3</v>
      </c>
      <c r="T38" s="10" t="s">
        <v>5</v>
      </c>
      <c r="U38" s="10" t="s">
        <v>5</v>
      </c>
      <c r="V38" s="9" t="s">
        <v>3</v>
      </c>
      <c r="W38" s="9" t="s">
        <v>3</v>
      </c>
      <c r="X38" s="9" t="s">
        <v>3</v>
      </c>
      <c r="Y38" s="9" t="s">
        <v>3</v>
      </c>
      <c r="Z38" s="9" t="s">
        <v>3</v>
      </c>
      <c r="AA38" s="10" t="s">
        <v>5</v>
      </c>
      <c r="AB38" s="10" t="s">
        <v>5</v>
      </c>
      <c r="AC38" s="9" t="s">
        <v>3</v>
      </c>
      <c r="AD38" s="9" t="s">
        <v>3</v>
      </c>
      <c r="AE38" s="9" t="s">
        <v>3</v>
      </c>
      <c r="AF38" s="22"/>
      <c r="AG38" s="23">
        <f t="shared" ref="AG38:AG39" si="6">COUNTIF(B38:AF38, "=У")</f>
        <v>22</v>
      </c>
      <c r="AH38" s="23">
        <f t="shared" ref="AH38:AH39" si="7">COUNTIF(B38:AF38, "=В")</f>
        <v>8</v>
      </c>
      <c r="AI38" s="23">
        <f t="shared" ref="AI38:AI39" si="8">COUNTIF(B38:AF38, "=К")</f>
        <v>0</v>
      </c>
      <c r="AJ38" s="53" t="s">
        <v>36</v>
      </c>
      <c r="AK38" s="55">
        <f>AG38+AG39</f>
        <v>37</v>
      </c>
      <c r="AL38" s="57">
        <f>AK38/5</f>
        <v>7.4</v>
      </c>
    </row>
    <row r="39" spans="1:39" ht="18" thickBot="1" x14ac:dyDescent="0.35">
      <c r="A39" s="21" t="s">
        <v>37</v>
      </c>
      <c r="B39" s="10" t="s">
        <v>5</v>
      </c>
      <c r="C39" s="9" t="s">
        <v>3</v>
      </c>
      <c r="D39" s="10" t="s">
        <v>5</v>
      </c>
      <c r="E39" s="10" t="s">
        <v>5</v>
      </c>
      <c r="F39" s="9" t="s">
        <v>3</v>
      </c>
      <c r="G39" s="9" t="s">
        <v>3</v>
      </c>
      <c r="H39" s="9" t="s">
        <v>3</v>
      </c>
      <c r="I39" s="9" t="s">
        <v>3</v>
      </c>
      <c r="J39" s="10" t="s">
        <v>5</v>
      </c>
      <c r="K39" s="10" t="s">
        <v>5</v>
      </c>
      <c r="L39" s="10" t="s">
        <v>5</v>
      </c>
      <c r="M39" s="9" t="s">
        <v>3</v>
      </c>
      <c r="N39" s="9" t="s">
        <v>3</v>
      </c>
      <c r="O39" s="9" t="s">
        <v>3</v>
      </c>
      <c r="P39" s="9" t="s">
        <v>3</v>
      </c>
      <c r="Q39" s="9" t="s">
        <v>3</v>
      </c>
      <c r="R39" s="10" t="s">
        <v>5</v>
      </c>
      <c r="S39" s="10" t="s">
        <v>5</v>
      </c>
      <c r="T39" s="9" t="s">
        <v>3</v>
      </c>
      <c r="U39" s="9" t="s">
        <v>3</v>
      </c>
      <c r="V39" s="9" t="s">
        <v>3</v>
      </c>
      <c r="W39" s="9" t="s">
        <v>3</v>
      </c>
      <c r="X39" s="9" t="s">
        <v>3</v>
      </c>
      <c r="Y39" s="24" t="s">
        <v>9</v>
      </c>
      <c r="Z39" s="24" t="s">
        <v>9</v>
      </c>
      <c r="AA39" s="24" t="s">
        <v>9</v>
      </c>
      <c r="AB39" s="24" t="s">
        <v>9</v>
      </c>
      <c r="AC39" s="24" t="s">
        <v>9</v>
      </c>
      <c r="AD39" s="24" t="s">
        <v>9</v>
      </c>
      <c r="AE39" s="24" t="s">
        <v>9</v>
      </c>
      <c r="AF39" s="24" t="s">
        <v>9</v>
      </c>
      <c r="AG39" s="23">
        <f t="shared" si="6"/>
        <v>15</v>
      </c>
      <c r="AH39" s="23">
        <f t="shared" si="7"/>
        <v>8</v>
      </c>
      <c r="AI39" s="23">
        <f t="shared" si="8"/>
        <v>8</v>
      </c>
      <c r="AJ39" s="54"/>
      <c r="AK39" s="56"/>
      <c r="AL39" s="58"/>
    </row>
    <row r="40" spans="1:39" ht="18" thickBot="1" x14ac:dyDescent="0.35">
      <c r="A40" s="36"/>
      <c r="AG40" s="23">
        <f>COUNTIF(B39:AF39, "=У")</f>
        <v>15</v>
      </c>
      <c r="AH40" s="23">
        <f>COUNTIF(B39:AF39, "=В")</f>
        <v>8</v>
      </c>
      <c r="AI40" s="23">
        <f>COUNTIF(B39:AF39, "=К")</f>
        <v>8</v>
      </c>
      <c r="AJ40" s="37" t="s">
        <v>45</v>
      </c>
      <c r="AK40" s="19">
        <f>AK35+AK38</f>
        <v>90</v>
      </c>
      <c r="AL40" s="35">
        <f>AK40/5</f>
        <v>18</v>
      </c>
    </row>
    <row r="41" spans="1:39" ht="18" thickBot="1" x14ac:dyDescent="0.35">
      <c r="A41" s="59" t="s">
        <v>46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1"/>
      <c r="AG41" s="25">
        <f>SUM(AG31:AG39)</f>
        <v>170</v>
      </c>
      <c r="AH41" s="25">
        <f>SUM(AH31:AH39)</f>
        <v>70</v>
      </c>
      <c r="AI41" s="38">
        <f>SUM(AI31:AI39)</f>
        <v>33</v>
      </c>
      <c r="AJ41" s="27" t="s">
        <v>47</v>
      </c>
      <c r="AK41" s="19">
        <f>AK34+AK35+AK38</f>
        <v>170</v>
      </c>
      <c r="AL41" s="35">
        <f>AK41/5</f>
        <v>34</v>
      </c>
    </row>
    <row r="42" spans="1:39" ht="18" thickBot="1" x14ac:dyDescent="0.35">
      <c r="A42" s="49" t="s">
        <v>48</v>
      </c>
      <c r="B42" s="16" t="s">
        <v>49</v>
      </c>
      <c r="C42" s="16" t="s">
        <v>49</v>
      </c>
      <c r="D42" s="16" t="s">
        <v>49</v>
      </c>
      <c r="E42" s="16" t="s">
        <v>49</v>
      </c>
      <c r="F42" s="16" t="s">
        <v>49</v>
      </c>
      <c r="G42" s="16" t="s">
        <v>49</v>
      </c>
      <c r="H42" s="16" t="s">
        <v>49</v>
      </c>
      <c r="I42" s="16" t="s">
        <v>49</v>
      </c>
      <c r="J42" s="16" t="s">
        <v>49</v>
      </c>
      <c r="K42" s="16" t="s">
        <v>49</v>
      </c>
      <c r="L42" s="16" t="s">
        <v>49</v>
      </c>
      <c r="M42" s="16" t="s">
        <v>49</v>
      </c>
      <c r="N42" s="16" t="s">
        <v>49</v>
      </c>
      <c r="O42" s="16" t="s">
        <v>49</v>
      </c>
      <c r="P42" s="16" t="s">
        <v>49</v>
      </c>
      <c r="Q42" s="39" t="s">
        <v>9</v>
      </c>
      <c r="R42" s="39" t="s">
        <v>9</v>
      </c>
      <c r="S42" s="39" t="s">
        <v>9</v>
      </c>
      <c r="T42" s="39" t="s">
        <v>9</v>
      </c>
      <c r="U42" s="39" t="s">
        <v>9</v>
      </c>
      <c r="V42" s="39" t="s">
        <v>9</v>
      </c>
      <c r="W42" s="39" t="s">
        <v>9</v>
      </c>
      <c r="X42" s="39" t="s">
        <v>9</v>
      </c>
      <c r="Y42" s="39" t="s">
        <v>9</v>
      </c>
      <c r="Z42" s="39" t="s">
        <v>9</v>
      </c>
      <c r="AA42" s="39" t="s">
        <v>9</v>
      </c>
      <c r="AB42" s="39" t="s">
        <v>9</v>
      </c>
      <c r="AC42" s="39" t="s">
        <v>9</v>
      </c>
      <c r="AD42" s="39" t="s">
        <v>9</v>
      </c>
      <c r="AE42" s="39" t="s">
        <v>9</v>
      </c>
      <c r="AF42" s="40"/>
      <c r="AG42" s="25" t="s">
        <v>50</v>
      </c>
      <c r="AH42" s="25"/>
      <c r="AI42" s="38">
        <v>15</v>
      </c>
      <c r="AJ42" s="41"/>
      <c r="AK42" s="42"/>
      <c r="AL42" s="43"/>
    </row>
    <row r="43" spans="1:39" ht="18" thickBot="1" x14ac:dyDescent="0.35">
      <c r="A43" s="49" t="s">
        <v>51</v>
      </c>
      <c r="B43" s="16" t="s">
        <v>49</v>
      </c>
      <c r="C43" s="16" t="s">
        <v>49</v>
      </c>
      <c r="D43" s="16" t="s">
        <v>49</v>
      </c>
      <c r="E43" s="16" t="s">
        <v>49</v>
      </c>
      <c r="F43" s="16" t="s">
        <v>49</v>
      </c>
      <c r="G43" s="16" t="s">
        <v>49</v>
      </c>
      <c r="H43" s="16" t="s">
        <v>49</v>
      </c>
      <c r="I43" s="16" t="s">
        <v>49</v>
      </c>
      <c r="J43" s="16" t="s">
        <v>49</v>
      </c>
      <c r="K43" s="16" t="s">
        <v>49</v>
      </c>
      <c r="L43" s="16" t="s">
        <v>49</v>
      </c>
      <c r="M43" s="16" t="s">
        <v>49</v>
      </c>
      <c r="N43" s="16" t="s">
        <v>49</v>
      </c>
      <c r="O43" s="16" t="s">
        <v>49</v>
      </c>
      <c r="P43" s="16" t="s">
        <v>49</v>
      </c>
      <c r="Q43" s="16" t="s">
        <v>49</v>
      </c>
      <c r="R43" s="16" t="s">
        <v>49</v>
      </c>
      <c r="S43" s="16" t="s">
        <v>49</v>
      </c>
      <c r="T43" s="16" t="s">
        <v>49</v>
      </c>
      <c r="U43" s="16" t="s">
        <v>49</v>
      </c>
      <c r="V43" s="16" t="s">
        <v>49</v>
      </c>
      <c r="W43" s="16" t="s">
        <v>49</v>
      </c>
      <c r="X43" s="16" t="s">
        <v>49</v>
      </c>
      <c r="Y43" s="16" t="s">
        <v>49</v>
      </c>
      <c r="Z43" s="16" t="s">
        <v>49</v>
      </c>
      <c r="AA43" s="39" t="s">
        <v>9</v>
      </c>
      <c r="AB43" s="39" t="s">
        <v>9</v>
      </c>
      <c r="AC43" s="39" t="s">
        <v>9</v>
      </c>
      <c r="AD43" s="39" t="s">
        <v>9</v>
      </c>
      <c r="AE43" s="39" t="s">
        <v>9</v>
      </c>
      <c r="AF43" s="40"/>
      <c r="AG43" s="25" t="s">
        <v>50</v>
      </c>
      <c r="AH43" s="25"/>
      <c r="AI43" s="38">
        <v>5</v>
      </c>
      <c r="AJ43" s="41"/>
      <c r="AK43" s="42"/>
      <c r="AL43" s="43"/>
    </row>
    <row r="44" spans="1:39" ht="18" thickBot="1" x14ac:dyDescent="0.35">
      <c r="A44" s="49" t="s">
        <v>52</v>
      </c>
      <c r="B44" s="39" t="s">
        <v>9</v>
      </c>
      <c r="C44" s="39" t="s">
        <v>9</v>
      </c>
      <c r="D44" s="39" t="s">
        <v>9</v>
      </c>
      <c r="E44" s="39" t="s">
        <v>9</v>
      </c>
      <c r="F44" s="39" t="s">
        <v>9</v>
      </c>
      <c r="G44" s="39" t="s">
        <v>9</v>
      </c>
      <c r="H44" s="39" t="s">
        <v>9</v>
      </c>
      <c r="I44" s="39" t="s">
        <v>9</v>
      </c>
      <c r="J44" s="39" t="s">
        <v>9</v>
      </c>
      <c r="K44" s="39" t="s">
        <v>9</v>
      </c>
      <c r="L44" s="39" t="s">
        <v>9</v>
      </c>
      <c r="M44" s="39" t="s">
        <v>9</v>
      </c>
      <c r="N44" s="39" t="s">
        <v>9</v>
      </c>
      <c r="O44" s="39" t="s">
        <v>9</v>
      </c>
      <c r="P44" s="39" t="s">
        <v>9</v>
      </c>
      <c r="Q44" s="39" t="s">
        <v>9</v>
      </c>
      <c r="R44" s="39" t="s">
        <v>9</v>
      </c>
      <c r="S44" s="39" t="s">
        <v>9</v>
      </c>
      <c r="T44" s="39" t="s">
        <v>9</v>
      </c>
      <c r="U44" s="39" t="s">
        <v>9</v>
      </c>
      <c r="V44" s="39" t="s">
        <v>9</v>
      </c>
      <c r="W44" s="39" t="s">
        <v>9</v>
      </c>
      <c r="X44" s="39" t="s">
        <v>9</v>
      </c>
      <c r="Y44" s="39" t="s">
        <v>9</v>
      </c>
      <c r="Z44" s="39" t="s">
        <v>9</v>
      </c>
      <c r="AA44" s="39" t="s">
        <v>9</v>
      </c>
      <c r="AB44" s="39" t="s">
        <v>9</v>
      </c>
      <c r="AC44" s="39" t="s">
        <v>9</v>
      </c>
      <c r="AD44" s="39" t="s">
        <v>9</v>
      </c>
      <c r="AE44" s="39" t="s">
        <v>9</v>
      </c>
      <c r="AF44" s="22"/>
      <c r="AG44" s="23">
        <v>0</v>
      </c>
      <c r="AH44" s="23"/>
      <c r="AI44" s="23">
        <v>30</v>
      </c>
      <c r="AJ44" s="62"/>
      <c r="AK44" s="62"/>
      <c r="AL44" s="62"/>
    </row>
    <row r="45" spans="1:39" ht="18" thickBot="1" x14ac:dyDescent="0.35">
      <c r="A45" s="49" t="s">
        <v>53</v>
      </c>
      <c r="B45" s="39" t="s">
        <v>9</v>
      </c>
      <c r="C45" s="39" t="s">
        <v>9</v>
      </c>
      <c r="D45" s="39" t="s">
        <v>9</v>
      </c>
      <c r="E45" s="39" t="s">
        <v>9</v>
      </c>
      <c r="F45" s="39" t="s">
        <v>9</v>
      </c>
      <c r="G45" s="39" t="s">
        <v>9</v>
      </c>
      <c r="H45" s="39" t="s">
        <v>9</v>
      </c>
      <c r="I45" s="39" t="s">
        <v>9</v>
      </c>
      <c r="J45" s="39" t="s">
        <v>9</v>
      </c>
      <c r="K45" s="39" t="s">
        <v>9</v>
      </c>
      <c r="L45" s="39" t="s">
        <v>9</v>
      </c>
      <c r="M45" s="39" t="s">
        <v>9</v>
      </c>
      <c r="N45" s="39" t="s">
        <v>9</v>
      </c>
      <c r="O45" s="39" t="s">
        <v>9</v>
      </c>
      <c r="P45" s="39" t="s">
        <v>9</v>
      </c>
      <c r="Q45" s="39" t="s">
        <v>9</v>
      </c>
      <c r="R45" s="39" t="s">
        <v>9</v>
      </c>
      <c r="S45" s="39" t="s">
        <v>9</v>
      </c>
      <c r="T45" s="39" t="s">
        <v>9</v>
      </c>
      <c r="U45" s="39" t="s">
        <v>9</v>
      </c>
      <c r="V45" s="39" t="s">
        <v>9</v>
      </c>
      <c r="W45" s="39" t="s">
        <v>9</v>
      </c>
      <c r="X45" s="39" t="s">
        <v>9</v>
      </c>
      <c r="Y45" s="39" t="s">
        <v>9</v>
      </c>
      <c r="Z45" s="39" t="s">
        <v>9</v>
      </c>
      <c r="AA45" s="39" t="s">
        <v>9</v>
      </c>
      <c r="AB45" s="39" t="s">
        <v>9</v>
      </c>
      <c r="AC45" s="39" t="s">
        <v>9</v>
      </c>
      <c r="AD45" s="39" t="s">
        <v>9</v>
      </c>
      <c r="AE45" s="39" t="s">
        <v>9</v>
      </c>
      <c r="AF45" s="39" t="s">
        <v>9</v>
      </c>
      <c r="AG45" s="23">
        <v>0</v>
      </c>
      <c r="AH45" s="23"/>
      <c r="AI45" s="23">
        <v>31</v>
      </c>
      <c r="AJ45" s="62"/>
      <c r="AK45" s="62"/>
      <c r="AL45" s="62"/>
    </row>
    <row r="46" spans="1:39" ht="18" thickBot="1" x14ac:dyDescent="0.35">
      <c r="A46" s="49" t="s">
        <v>54</v>
      </c>
      <c r="B46" s="39" t="s">
        <v>9</v>
      </c>
      <c r="C46" s="39" t="s">
        <v>9</v>
      </c>
      <c r="D46" s="39" t="s">
        <v>9</v>
      </c>
      <c r="E46" s="39" t="s">
        <v>9</v>
      </c>
      <c r="F46" s="39" t="s">
        <v>9</v>
      </c>
      <c r="G46" s="39" t="s">
        <v>9</v>
      </c>
      <c r="H46" s="39" t="s">
        <v>9</v>
      </c>
      <c r="I46" s="39" t="s">
        <v>9</v>
      </c>
      <c r="J46" s="39" t="s">
        <v>9</v>
      </c>
      <c r="K46" s="39" t="s">
        <v>9</v>
      </c>
      <c r="L46" s="39" t="s">
        <v>9</v>
      </c>
      <c r="M46" s="39" t="s">
        <v>9</v>
      </c>
      <c r="N46" s="39" t="s">
        <v>9</v>
      </c>
      <c r="O46" s="39" t="s">
        <v>9</v>
      </c>
      <c r="P46" s="39" t="s">
        <v>9</v>
      </c>
      <c r="Q46" s="39" t="s">
        <v>9</v>
      </c>
      <c r="R46" s="39" t="s">
        <v>9</v>
      </c>
      <c r="S46" s="39" t="s">
        <v>9</v>
      </c>
      <c r="T46" s="39" t="s">
        <v>9</v>
      </c>
      <c r="U46" s="39" t="s">
        <v>9</v>
      </c>
      <c r="V46" s="39" t="s">
        <v>9</v>
      </c>
      <c r="W46" s="39" t="s">
        <v>9</v>
      </c>
      <c r="X46" s="39" t="s">
        <v>9</v>
      </c>
      <c r="Y46" s="39" t="s">
        <v>9</v>
      </c>
      <c r="Z46" s="39" t="s">
        <v>9</v>
      </c>
      <c r="AA46" s="39" t="s">
        <v>9</v>
      </c>
      <c r="AB46" s="39" t="s">
        <v>9</v>
      </c>
      <c r="AC46" s="39" t="s">
        <v>9</v>
      </c>
      <c r="AD46" s="39" t="s">
        <v>9</v>
      </c>
      <c r="AE46" s="39" t="s">
        <v>9</v>
      </c>
      <c r="AF46" s="39" t="s">
        <v>9</v>
      </c>
      <c r="AG46" s="23">
        <v>0</v>
      </c>
      <c r="AH46" s="23"/>
      <c r="AI46" s="23">
        <v>31</v>
      </c>
      <c r="AJ46" s="62"/>
      <c r="AK46" s="62"/>
      <c r="AL46" s="62"/>
    </row>
    <row r="47" spans="1:39" ht="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9"/>
      <c r="AB47" s="29"/>
      <c r="AC47" s="29"/>
      <c r="AD47" s="29"/>
      <c r="AE47" s="29"/>
      <c r="AF47" s="29"/>
      <c r="AG47" s="44"/>
      <c r="AH47" s="44"/>
      <c r="AI47" s="44"/>
      <c r="AJ47" s="45"/>
      <c r="AK47" s="44"/>
      <c r="AL47" s="46"/>
    </row>
    <row r="48" spans="1:39" s="3" customFormat="1" ht="37.5" customHeight="1" x14ac:dyDescent="0.3">
      <c r="A48" s="63" t="s">
        <v>55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47"/>
    </row>
    <row r="49" spans="1:39" s="3" customFormat="1" ht="15" customHeight="1" x14ac:dyDescent="0.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7"/>
    </row>
    <row r="50" spans="1:39" s="4" customFormat="1" x14ac:dyDescent="0.3">
      <c r="A50" s="51" t="s">
        <v>66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2"/>
    </row>
    <row r="51" spans="1:39" s="4" customFormat="1" x14ac:dyDescent="0.3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2"/>
    </row>
    <row r="53" spans="1:39" x14ac:dyDescent="0.3">
      <c r="A53" s="5"/>
    </row>
    <row r="54" spans="1:39" x14ac:dyDescent="0.3">
      <c r="A54" s="6"/>
    </row>
    <row r="55" spans="1:39" x14ac:dyDescent="0.3">
      <c r="A55" s="6"/>
    </row>
    <row r="56" spans="1:39" x14ac:dyDescent="0.3">
      <c r="A56" s="6"/>
    </row>
    <row r="57" spans="1:39" x14ac:dyDescent="0.3">
      <c r="A57" s="5"/>
    </row>
    <row r="58" spans="1:39" x14ac:dyDescent="0.3">
      <c r="A58" s="5"/>
    </row>
    <row r="59" spans="1:39" x14ac:dyDescent="0.3">
      <c r="A59" s="5"/>
    </row>
    <row r="60" spans="1:39" x14ac:dyDescent="0.3">
      <c r="A60" s="5"/>
    </row>
    <row r="61" spans="1:39" x14ac:dyDescent="0.3">
      <c r="A61" s="6"/>
    </row>
  </sheetData>
  <mergeCells count="51">
    <mergeCell ref="A1:M1"/>
    <mergeCell ref="AG1:AL1"/>
    <mergeCell ref="A2:M2"/>
    <mergeCell ref="AG2:AL2"/>
    <mergeCell ref="A3:M3"/>
    <mergeCell ref="AG3:AL3"/>
    <mergeCell ref="A4:M4"/>
    <mergeCell ref="AG4:AL4"/>
    <mergeCell ref="A6:AL6"/>
    <mergeCell ref="A8:AL8"/>
    <mergeCell ref="G9:M9"/>
    <mergeCell ref="O9:T9"/>
    <mergeCell ref="A7:AL7"/>
    <mergeCell ref="A10:AL10"/>
    <mergeCell ref="AG11:AI11"/>
    <mergeCell ref="A12:A13"/>
    <mergeCell ref="B12:AF12"/>
    <mergeCell ref="AG12:AI12"/>
    <mergeCell ref="AJ12:AL12"/>
    <mergeCell ref="A24:AF24"/>
    <mergeCell ref="AJ14:AJ15"/>
    <mergeCell ref="AK14:AK15"/>
    <mergeCell ref="AL14:AL15"/>
    <mergeCell ref="AJ16:AJ17"/>
    <mergeCell ref="AK16:AK17"/>
    <mergeCell ref="AL16:AL17"/>
    <mergeCell ref="AJ18:AL18"/>
    <mergeCell ref="AJ21:AL21"/>
    <mergeCell ref="AJ22:AJ23"/>
    <mergeCell ref="AK22:AK23"/>
    <mergeCell ref="AL22:AL23"/>
    <mergeCell ref="A25:AF25"/>
    <mergeCell ref="A27:AL27"/>
    <mergeCell ref="A29:A30"/>
    <mergeCell ref="B29:AF29"/>
    <mergeCell ref="AG29:AI29"/>
    <mergeCell ref="AJ29:AL29"/>
    <mergeCell ref="AJ31:AJ32"/>
    <mergeCell ref="AK31:AK32"/>
    <mergeCell ref="AL31:AL32"/>
    <mergeCell ref="AJ35:AJ37"/>
    <mergeCell ref="AK35:AK37"/>
    <mergeCell ref="AL35:AL37"/>
    <mergeCell ref="A50:AL50"/>
    <mergeCell ref="A51:AL51"/>
    <mergeCell ref="AJ38:AJ39"/>
    <mergeCell ref="AK38:AK39"/>
    <mergeCell ref="AL38:AL39"/>
    <mergeCell ref="A41:AF41"/>
    <mergeCell ref="AJ44:AL46"/>
    <mergeCell ref="A48:AL48"/>
  </mergeCells>
  <pageMargins left="0.39370078740157483" right="0.11811023622047245" top="0.15748031496062992" bottom="0.15748031496062992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2024-09-03T13:10:25Z</dcterms:modified>
</cp:coreProperties>
</file>